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Quarter 4\"/>
    </mc:Choice>
  </mc:AlternateContent>
  <xr:revisionPtr revIDLastSave="0" documentId="13_ncr:1_{EFBA7BDE-6CDC-4FCF-A9FB-45820CEAF45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ITC rev 4 (2 digit) " sheetId="1" r:id="rId1"/>
    <sheet name="Comext" sheetId="3" r:id="rId2"/>
    <sheet name="Sheet1" sheetId="2" state="hidden" r:id="rId3"/>
  </sheets>
  <externalReferences>
    <externalReference r:id="rId4"/>
  </externalReferences>
  <definedNames>
    <definedName name="BECREV4">'[1]dropdown codes'!$E$1:$E$5055</definedName>
    <definedName name="_xlnm.Print_Area" localSheetId="0">'SITC rev 4 (2 digit) '!$A$5:$D$83</definedName>
    <definedName name="_xlnm.Print_Titles" localSheetId="0">'SITC rev 4 (2 digit) '!$1:$4</definedName>
    <definedName name="SITCREV3Codes">'[1]dropdown codes'!$C$1:$C$5238</definedName>
    <definedName name="SITCREV3DES">'[1]dropdown codes'!$F$1:$F$65536</definedName>
    <definedName name="SITCREV3DESCRIPTION">'[1]dropdown codes'!$F$2:$F$3102</definedName>
    <definedName name="Z_02C058C3_41BF_4ABE_B8D7_E421D72E263D_.wvu.FilterData" localSheetId="0" hidden="1">'SITC rev 4 (2 digit) '!#REF!</definedName>
    <definedName name="Z_47D35933_2AB4_4D24_842F_D358477CA761_.wvu.FilterData" localSheetId="0" hidden="1">'SITC rev 4 (2 digit) '!#REF!</definedName>
    <definedName name="Z_4E2BB832_6073_4108_910B_746D3EACBF50_.wvu.FilterData" localSheetId="0" hidden="1">'SITC rev 4 (2 digit) 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3" l="1"/>
  <c r="C9" i="3"/>
  <c r="B9" i="3"/>
  <c r="B59" i="3" l="1"/>
  <c r="C59" i="3"/>
  <c r="B60" i="3"/>
  <c r="C60" i="3"/>
  <c r="B61" i="3"/>
  <c r="C61" i="3"/>
  <c r="B62" i="3"/>
  <c r="C62" i="3"/>
  <c r="C88" i="3"/>
  <c r="B88" i="3"/>
  <c r="D88" i="3" s="1"/>
  <c r="C86" i="3"/>
  <c r="B86" i="3"/>
  <c r="D86" i="3" s="1"/>
  <c r="C85" i="3"/>
  <c r="B85" i="3"/>
  <c r="D85" i="3" s="1"/>
  <c r="C84" i="3"/>
  <c r="B84" i="3"/>
  <c r="D84" i="3" s="1"/>
  <c r="C83" i="3"/>
  <c r="B83" i="3"/>
  <c r="C81" i="3"/>
  <c r="B81" i="3"/>
  <c r="D81" i="3" s="1"/>
  <c r="C80" i="3"/>
  <c r="B80" i="3"/>
  <c r="C79" i="3"/>
  <c r="B79" i="3"/>
  <c r="D79" i="3" s="1"/>
  <c r="C78" i="3"/>
  <c r="B78" i="3"/>
  <c r="D78" i="3" s="1"/>
  <c r="C77" i="3"/>
  <c r="B77" i="3"/>
  <c r="C76" i="3"/>
  <c r="B76" i="3"/>
  <c r="D76" i="3" s="1"/>
  <c r="C75" i="3"/>
  <c r="B75" i="3"/>
  <c r="D75" i="3" s="1"/>
  <c r="C74" i="3"/>
  <c r="B74" i="3"/>
  <c r="D74" i="3" s="1"/>
  <c r="C72" i="3"/>
  <c r="B72" i="3"/>
  <c r="D72" i="3" s="1"/>
  <c r="C71" i="3"/>
  <c r="B71" i="3"/>
  <c r="C70" i="3"/>
  <c r="B70" i="3"/>
  <c r="D70" i="3" s="1"/>
  <c r="C69" i="3"/>
  <c r="B69" i="3"/>
  <c r="C68" i="3"/>
  <c r="B68" i="3"/>
  <c r="D68" i="3" s="1"/>
  <c r="C67" i="3"/>
  <c r="B67" i="3"/>
  <c r="C66" i="3"/>
  <c r="B66" i="3"/>
  <c r="D66" i="3" s="1"/>
  <c r="C65" i="3"/>
  <c r="B65" i="3"/>
  <c r="C64" i="3"/>
  <c r="B64" i="3"/>
  <c r="C58" i="3"/>
  <c r="B58" i="3"/>
  <c r="C57" i="3"/>
  <c r="B57" i="3"/>
  <c r="D57" i="3" s="1"/>
  <c r="C56" i="3"/>
  <c r="B56" i="3"/>
  <c r="D56" i="3" s="1"/>
  <c r="C55" i="3"/>
  <c r="B55" i="3"/>
  <c r="D55" i="3" s="1"/>
  <c r="C54" i="3"/>
  <c r="B54" i="3"/>
  <c r="D54" i="3" s="1"/>
  <c r="C52" i="3"/>
  <c r="B52" i="3"/>
  <c r="D52" i="3" s="1"/>
  <c r="C51" i="3"/>
  <c r="B51" i="3"/>
  <c r="D51" i="3" s="1"/>
  <c r="C50" i="3"/>
  <c r="B50" i="3"/>
  <c r="D50" i="3" s="1"/>
  <c r="C49" i="3"/>
  <c r="B49" i="3"/>
  <c r="D49" i="3" s="1"/>
  <c r="C48" i="3"/>
  <c r="B48" i="3"/>
  <c r="D48" i="3" s="1"/>
  <c r="C47" i="3"/>
  <c r="B47" i="3"/>
  <c r="C46" i="3"/>
  <c r="B46" i="3"/>
  <c r="D46" i="3" s="1"/>
  <c r="C45" i="3"/>
  <c r="B45" i="3"/>
  <c r="D45" i="3" s="1"/>
  <c r="C44" i="3"/>
  <c r="B44" i="3"/>
  <c r="D44" i="3" s="1"/>
  <c r="C42" i="3"/>
  <c r="B42" i="3"/>
  <c r="D42" i="3" s="1"/>
  <c r="C41" i="3"/>
  <c r="B41" i="3"/>
  <c r="D41" i="3" s="1"/>
  <c r="C40" i="3"/>
  <c r="B40" i="3"/>
  <c r="D40" i="3" s="1"/>
  <c r="C38" i="3"/>
  <c r="B38" i="3"/>
  <c r="D38" i="3" s="1"/>
  <c r="C37" i="3"/>
  <c r="B37" i="3"/>
  <c r="D37" i="3" s="1"/>
  <c r="C36" i="3"/>
  <c r="B36" i="3"/>
  <c r="D36" i="3" s="1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2" i="3"/>
  <c r="C22" i="3"/>
  <c r="B23" i="3"/>
  <c r="C23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5" i="3"/>
  <c r="C35" i="3"/>
  <c r="B12" i="3"/>
  <c r="C12" i="3"/>
  <c r="C11" i="3"/>
  <c r="B11" i="3"/>
  <c r="D11" i="3" s="1"/>
  <c r="D64" i="3" l="1"/>
  <c r="D65" i="3"/>
  <c r="D47" i="3"/>
  <c r="D67" i="3"/>
  <c r="D83" i="3"/>
  <c r="D77" i="3"/>
  <c r="D58" i="3"/>
  <c r="D61" i="3"/>
  <c r="D62" i="3"/>
  <c r="D71" i="3"/>
  <c r="D80" i="3"/>
  <c r="D69" i="3"/>
  <c r="D35" i="3"/>
  <c r="D60" i="3"/>
  <c r="D59" i="3"/>
  <c r="D32" i="3"/>
  <c r="D23" i="3"/>
  <c r="D14" i="3"/>
  <c r="D31" i="3"/>
  <c r="D22" i="3"/>
  <c r="D13" i="3"/>
  <c r="D30" i="3"/>
  <c r="D28" i="3"/>
  <c r="D27" i="3"/>
  <c r="D26" i="3"/>
  <c r="D33" i="3"/>
  <c r="D25" i="3"/>
  <c r="D29" i="3"/>
  <c r="D19" i="3"/>
  <c r="D18" i="3"/>
  <c r="D12" i="3"/>
  <c r="D16" i="3"/>
  <c r="D20" i="3"/>
  <c r="D15" i="3"/>
  <c r="D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F1" authorId="0" shapeId="0" xr:uid="{E8069B5C-15ED-4649-95B1-79BB9224A1E0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in Data Here</t>
        </r>
      </text>
    </comment>
    <comment ref="J1" authorId="0" shapeId="0" xr:uid="{7A602D0C-281E-4DF0-B966-E56DFF3CF7CF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in Data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McLaughlin, Errol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McLaughlin, Errol:</t>
        </r>
        <r>
          <rPr>
            <sz val="9"/>
            <color indexed="81"/>
            <rFont val="Tahoma"/>
            <family val="2"/>
          </rPr>
          <t xml:space="preserve">
Copy in Data Here</t>
        </r>
      </text>
    </comment>
  </commentList>
</comments>
</file>

<file path=xl/sharedStrings.xml><?xml version="1.0" encoding="utf-8"?>
<sst xmlns="http://schemas.openxmlformats.org/spreadsheetml/2006/main" count="716" uniqueCount="187">
  <si>
    <t>Live animals other than animals of division 03</t>
  </si>
  <si>
    <t>Meat and meat preparations</t>
  </si>
  <si>
    <t>Dairy products and birds’ eggs</t>
  </si>
  <si>
    <t>Fish (not marine mammals), crustaceans, molluscs and aquatic invertebrates, and preparations thereof</t>
  </si>
  <si>
    <t>Cereals and cereal preparations</t>
  </si>
  <si>
    <t>Vegetables and fruit</t>
  </si>
  <si>
    <t>Sugars, sugar preparations and honey</t>
  </si>
  <si>
    <t>Coffee, tea, cocoa, spices, and manufactures thereof</t>
  </si>
  <si>
    <t>Feeding stuff for animals (not including unmilled cereals)</t>
  </si>
  <si>
    <t>Miscellaneous  edible products and preparations</t>
  </si>
  <si>
    <t>Beverages</t>
  </si>
  <si>
    <t>Tobacco and tobacco manufactures</t>
  </si>
  <si>
    <t>Hides, skins and furskins, raw</t>
  </si>
  <si>
    <t>Oil-seeds and oleaginous fruits</t>
  </si>
  <si>
    <t>Crude rubber (including synthetic and reclaimed)</t>
  </si>
  <si>
    <t>Cork and wood</t>
  </si>
  <si>
    <t>Pulp and waste paper</t>
  </si>
  <si>
    <t>Textile fibres (other than wool tops and other combed wool) and their wastes (not manufactured into yarn or fabric)</t>
  </si>
  <si>
    <t>Crude fertilizers, other than those of Division 56, and crude minerals (excluding coal, petroleum and precious stones)</t>
  </si>
  <si>
    <t>Metallifeours ores and metal scraps</t>
  </si>
  <si>
    <t>Crude animal and vegetable materials, n.e.s.</t>
  </si>
  <si>
    <t>Coal, coke and briquettes</t>
  </si>
  <si>
    <t>Petroleum, petroleum products and related materials</t>
  </si>
  <si>
    <t>Gas, natural and manufactured</t>
  </si>
  <si>
    <t>Electric current</t>
  </si>
  <si>
    <t>Animal oils and fats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</si>
  <si>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</si>
  <si>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</si>
  <si>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Organic chemicals</t>
  </si>
  <si>
    <t>Inorganic chemicals</t>
  </si>
  <si>
    <t>Dyeing, tanning and colouring materials</t>
  </si>
  <si>
    <t>Medicinal and pharmaceutical products</t>
  </si>
  <si>
    <t>Essential oils and resinoids and perfume materials; toilet, polishing and cleansing preparations</t>
  </si>
  <si>
    <t>Fertilizers (other than those of group 272)</t>
  </si>
  <si>
    <t>Plastics in primary forms</t>
  </si>
  <si>
    <t>Plastics in non-primary forms</t>
  </si>
  <si>
    <t>Chemical materials and products, n.e.s.</t>
  </si>
  <si>
    <t>Leather, leather manufactures, n.e.s., and dressed furskins</t>
  </si>
  <si>
    <t>Rubber manufactures, n.e.s.</t>
  </si>
  <si>
    <t>Cork and wood manufactures (excluding furniture)</t>
  </si>
  <si>
    <t>Paper, paperboard and articles of paper pulp, of paper or of paperboard</t>
  </si>
  <si>
    <t>Textile yarn, fabrics, made-up articles, n.e.s., and related products</t>
  </si>
  <si>
    <t>Non-metallic mineral manufactures, n.e.s.</t>
  </si>
  <si>
    <t>Iron and steel</t>
  </si>
  <si>
    <t>Non-ferrous metals</t>
  </si>
  <si>
    <t>Manufactures of metals, n.e.s.</t>
  </si>
  <si>
    <t>Power-generating machinery and equipment</t>
  </si>
  <si>
    <t>Machinery specialized for particular industries</t>
  </si>
  <si>
    <t>Metalworking machinery</t>
  </si>
  <si>
    <t>General industrial machinery and equipment, n.e.s., and machine parts, n.e.s.</t>
  </si>
  <si>
    <t>Office machines and automatic data-processing machines</t>
  </si>
  <si>
    <t>Telecommunications and sound-recording and reproducing apparatus and equipment</t>
  </si>
  <si>
    <t>Electrical machinery, apparatus and appliances, n.e.s., and electrical parts thereof (including non-electrical counterparts, n.e.s., of electrical household-type equipment)</t>
  </si>
  <si>
    <t>Road vehicles (including air-cushion vehicles)</t>
  </si>
  <si>
    <t>Other transport equipment</t>
  </si>
  <si>
    <t>Prefabricated buildings; sanitary, plumbing, heating and lighting fixtures and fittings, n.e.s.</t>
  </si>
  <si>
    <t>Furniture and parts thereof; bedding, mattresses, mattress supports, cushions and similar stuffed furnishings</t>
  </si>
  <si>
    <t>Travel goods, handbags and similar containers</t>
  </si>
  <si>
    <t>Articles of apparel and clothing accessories</t>
  </si>
  <si>
    <t>Footwear</t>
  </si>
  <si>
    <t>Professional, scientific and controlling instruments and apparatus, n.e.s.</t>
  </si>
  <si>
    <t>Photographic apparatus, equipment and supplies and optical goods, n.e.s.; watches and clocks</t>
  </si>
  <si>
    <t>Miscellaneous manufactured articles, n.e.s.</t>
  </si>
  <si>
    <t>Postal Packages not classified according to kind</t>
  </si>
  <si>
    <t>Special transactions and commodities not classified according to kind</t>
  </si>
  <si>
    <t>Coin (other than gold coin), not being legal tender</t>
  </si>
  <si>
    <t>Gold, non-monetary (excluding gold ores and concentrates)</t>
  </si>
  <si>
    <t>Miscellaneous Items</t>
  </si>
  <si>
    <t>Chg %</t>
  </si>
  <si>
    <t>Food and live animals</t>
  </si>
  <si>
    <t>Beverages &amp; tobacco</t>
  </si>
  <si>
    <t>Crude materials, inedible, except fuels</t>
  </si>
  <si>
    <t>Mineral fuels, lubricants &amp; related materials</t>
  </si>
  <si>
    <t>Animal &amp; Vegetable oils, fats and waxes</t>
  </si>
  <si>
    <t>Chemicals &amp; related products, n.e.s</t>
  </si>
  <si>
    <t>Manufactured goods classified chiefly by material</t>
  </si>
  <si>
    <t xml:space="preserve">Machinery &amp; transport equipment </t>
  </si>
  <si>
    <t>Miscellaneous manufactured articles</t>
  </si>
  <si>
    <t>Commodities and transactions not classified elsewhere in the SITC</t>
  </si>
  <si>
    <t>Total</t>
  </si>
  <si>
    <t>Table 5. Merchandise Imports by Standard International</t>
  </si>
  <si>
    <t>Food and Live Animals</t>
  </si>
  <si>
    <t>Beverages &amp; Tobacco</t>
  </si>
  <si>
    <t>Crude Materials, inedible, except fuels</t>
  </si>
  <si>
    <t xml:space="preserve">Mineral Fuels, lubricants &amp; related materials </t>
  </si>
  <si>
    <t>Manufactured goods classified chiefly by materials</t>
  </si>
  <si>
    <t>Machinery &amp; transport equipment</t>
  </si>
  <si>
    <t>General industrial machinery and equipment, and machine parts, n.e.s.</t>
  </si>
  <si>
    <t>Commodities &amp; transactions not classified elsewhere in the SITC</t>
  </si>
  <si>
    <t>All Commodities</t>
  </si>
  <si>
    <t>2021</t>
  </si>
  <si>
    <t>Crude materials, ineduible, except fuels</t>
  </si>
  <si>
    <t>-</t>
  </si>
  <si>
    <t>Mineral fuels,lubricants &amp; related materials</t>
  </si>
  <si>
    <t>Jan-Dec</t>
  </si>
  <si>
    <t>January-December</t>
  </si>
  <si>
    <t>2022</t>
  </si>
  <si>
    <t>2023/22</t>
  </si>
  <si>
    <t>Extraction:CURRENTSITC-4</t>
  </si>
  <si>
    <t>Dataset:</t>
  </si>
  <si>
    <t>Dimensions</t>
  </si>
  <si>
    <t>==========</t>
  </si>
  <si>
    <t>PARTNER</t>
  </si>
  <si>
    <t>WORLD:WORLD</t>
  </si>
  <si>
    <t>Year</t>
  </si>
  <si>
    <t>2023:</t>
  </si>
  <si>
    <t>Period</t>
  </si>
  <si>
    <t>Annual</t>
  </si>
  <si>
    <t>Indicators</t>
  </si>
  <si>
    <t>SITC \ Indicators</t>
  </si>
  <si>
    <t>CIFKYD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</si>
  <si>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</si>
  <si>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</si>
  <si>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</si>
  <si>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</si>
  <si>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</si>
  <si>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</si>
  <si>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</si>
  <si>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</si>
  <si>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</si>
  <si>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</si>
  <si>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Miscellaneous edible products and preparations</t>
  </si>
  <si>
    <t>11</t>
  </si>
  <si>
    <t>12</t>
  </si>
  <si>
    <t>21</t>
  </si>
  <si>
    <t>22</t>
  </si>
  <si>
    <t>23</t>
  </si>
  <si>
    <t>24</t>
  </si>
  <si>
    <t>25</t>
  </si>
  <si>
    <t>26</t>
  </si>
  <si>
    <t>27</t>
  </si>
  <si>
    <t>28</t>
  </si>
  <si>
    <t>Metalliferous ores and metal scrap</t>
  </si>
  <si>
    <t>29</t>
  </si>
  <si>
    <t>32</t>
  </si>
  <si>
    <t>33</t>
  </si>
  <si>
    <t>34</t>
  </si>
  <si>
    <t>35</t>
  </si>
  <si>
    <t>41</t>
  </si>
  <si>
    <t>42</t>
  </si>
  <si>
    <t>43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</si>
  <si>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</si>
  <si>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</si>
  <si>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</si>
  <si>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</si>
  <si>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</si>
  <si>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</si>
  <si>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</si>
  <si>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</si>
  <si>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</si>
  <si>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</si>
  <si>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</si>
  <si>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</si>
  <si>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</si>
  <si>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</si>
  <si>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</si>
  <si>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</si>
  <si>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</si>
  <si>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</si>
  <si>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</si>
  <si>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</si>
  <si>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</si>
  <si>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</si>
  <si>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</si>
  <si>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</si>
  <si>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</si>
  <si>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</si>
  <si>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</si>
  <si>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</si>
  <si>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</si>
  <si>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</si>
  <si>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</si>
  <si>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</si>
  <si>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87</t>
  </si>
  <si>
    <t>88</t>
  </si>
  <si>
    <t>89</t>
  </si>
  <si>
    <t>91</t>
  </si>
  <si>
    <t>Postal packages not classified according to kind</t>
  </si>
  <si>
    <t>93</t>
  </si>
  <si>
    <t>96</t>
  </si>
  <si>
    <t>97</t>
  </si>
  <si>
    <t>TOTAL</t>
  </si>
  <si>
    <t>TOTAL:All Commodities</t>
  </si>
  <si>
    <t>Trade Classification (SITC) 2 Digit, CI$000, January-December</t>
  </si>
  <si>
    <t>Password:</t>
  </si>
  <si>
    <t>2024/23</t>
  </si>
  <si>
    <t>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</si>
</sst>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#,##0.0"/>
    <numFmt numFmtId="167" formatCode="_-* #,##0.00_-;\-* #,##0.00_-;_-* &quot;-&quot;??_-;_-@_-"/>
    <numFmt numFmtId="168" formatCode="_(* #,##0_);_(* \(#,##0\);_(* &quot;-&quot;??_);_(@_)"/>
    <numFmt numFmtId="169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Book Antiqua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u/>
      <sz val="12"/>
      <color theme="1"/>
      <name val="Book Antiqua"/>
      <family val="1"/>
    </font>
    <font>
      <sz val="12"/>
      <name val="Book Antiqua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ill="1"/>
    <xf numFmtId="165" fontId="0" fillId="0" borderId="0" xfId="0" applyNumberFormat="1" applyFill="1"/>
    <xf numFmtId="164" fontId="0" fillId="0" borderId="0" xfId="0" applyNumberFormat="1" applyFill="1"/>
    <xf numFmtId="166" fontId="0" fillId="0" borderId="0" xfId="1" applyNumberFormat="1" applyFont="1" applyFill="1"/>
    <xf numFmtId="166" fontId="10" fillId="0" borderId="10" xfId="1" applyNumberFormat="1" applyFont="1" applyFill="1" applyBorder="1"/>
    <xf numFmtId="0" fontId="2" fillId="0" borderId="0" xfId="0" applyFont="1" applyFill="1"/>
    <xf numFmtId="0" fontId="3" fillId="0" borderId="0" xfId="0" applyFont="1" applyFill="1"/>
    <xf numFmtId="0" fontId="11" fillId="0" borderId="15" xfId="0" applyFont="1" applyFill="1" applyBorder="1"/>
    <xf numFmtId="166" fontId="5" fillId="0" borderId="15" xfId="1" applyNumberFormat="1" applyFont="1" applyFill="1" applyBorder="1"/>
    <xf numFmtId="165" fontId="10" fillId="0" borderId="15" xfId="2" applyNumberFormat="1" applyFont="1" applyFill="1" applyBorder="1" applyAlignment="1">
      <alignment horizontal="right"/>
    </xf>
    <xf numFmtId="0" fontId="0" fillId="0" borderId="0" xfId="0" applyFill="1" applyBorder="1"/>
    <xf numFmtId="0" fontId="7" fillId="0" borderId="7" xfId="0" applyFont="1" applyFill="1" applyBorder="1"/>
    <xf numFmtId="165" fontId="5" fillId="0" borderId="7" xfId="1" quotePrefix="1" applyNumberFormat="1" applyFont="1" applyFill="1" applyBorder="1" applyAlignment="1">
      <alignment horizontal="center"/>
    </xf>
    <xf numFmtId="17" fontId="8" fillId="0" borderId="8" xfId="0" applyNumberFormat="1" applyFont="1" applyFill="1" applyBorder="1" applyAlignment="1">
      <alignment horizontal="right"/>
    </xf>
    <xf numFmtId="165" fontId="5" fillId="0" borderId="9" xfId="1" applyNumberFormat="1" applyFont="1" applyFill="1" applyBorder="1" applyAlignment="1">
      <alignment horizontal="center"/>
    </xf>
    <xf numFmtId="0" fontId="9" fillId="0" borderId="10" xfId="0" applyFont="1" applyFill="1" applyBorder="1"/>
    <xf numFmtId="166" fontId="5" fillId="0" borderId="11" xfId="1" applyNumberFormat="1" applyFont="1" applyFill="1" applyBorder="1" applyAlignment="1">
      <alignment horizontal="right"/>
    </xf>
    <xf numFmtId="165" fontId="5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/>
    <xf numFmtId="166" fontId="4" fillId="0" borderId="10" xfId="1" applyNumberFormat="1" applyFont="1" applyFill="1" applyBorder="1"/>
    <xf numFmtId="165" fontId="4" fillId="0" borderId="10" xfId="2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wrapText="1"/>
    </xf>
    <xf numFmtId="165" fontId="4" fillId="0" borderId="13" xfId="2" applyNumberFormat="1" applyFont="1" applyFill="1" applyBorder="1" applyAlignment="1">
      <alignment horizontal="right"/>
    </xf>
    <xf numFmtId="0" fontId="4" fillId="0" borderId="14" xfId="0" applyFont="1" applyFill="1" applyBorder="1"/>
    <xf numFmtId="166" fontId="4" fillId="0" borderId="14" xfId="1" applyNumberFormat="1" applyFont="1" applyFill="1" applyBorder="1"/>
    <xf numFmtId="165" fontId="4" fillId="0" borderId="14" xfId="2" applyNumberFormat="1" applyFont="1" applyFill="1" applyBorder="1" applyAlignment="1">
      <alignment horizontal="right"/>
    </xf>
    <xf numFmtId="166" fontId="4" fillId="0" borderId="12" xfId="1" applyNumberFormat="1" applyFont="1" applyFill="1" applyBorder="1"/>
    <xf numFmtId="0" fontId="0" fillId="0" borderId="2" xfId="0" applyFill="1" applyBorder="1"/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5" xfId="0" applyFont="1" applyFill="1" applyBorder="1"/>
    <xf numFmtId="49" fontId="17" fillId="2" borderId="7" xfId="1" applyNumberFormat="1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8" fillId="2" borderId="12" xfId="0" applyFont="1" applyFill="1" applyBorder="1" applyAlignment="1">
      <alignment horizontal="left"/>
    </xf>
    <xf numFmtId="49" fontId="17" fillId="2" borderId="10" xfId="1" applyNumberFormat="1" applyFont="1" applyFill="1" applyBorder="1" applyAlignment="1">
      <alignment horizontal="left"/>
    </xf>
    <xf numFmtId="0" fontId="18" fillId="3" borderId="12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0" fontId="18" fillId="2" borderId="15" xfId="0" applyFont="1" applyFill="1" applyBorder="1" applyAlignment="1"/>
    <xf numFmtId="43" fontId="19" fillId="2" borderId="10" xfId="1" applyNumberFormat="1" applyFont="1" applyFill="1" applyBorder="1" applyAlignment="1">
      <alignment horizontal="right"/>
    </xf>
    <xf numFmtId="0" fontId="20" fillId="3" borderId="0" xfId="0" applyFont="1" applyFill="1" applyBorder="1"/>
    <xf numFmtId="0" fontId="20" fillId="3" borderId="13" xfId="0" applyFont="1" applyFill="1" applyBorder="1"/>
    <xf numFmtId="43" fontId="20" fillId="2" borderId="10" xfId="1" applyNumberFormat="1" applyFont="1" applyFill="1" applyBorder="1" applyAlignment="1">
      <alignment horizontal="right"/>
    </xf>
    <xf numFmtId="43" fontId="19" fillId="3" borderId="10" xfId="1" applyNumberFormat="1" applyFont="1" applyFill="1" applyBorder="1" applyAlignment="1">
      <alignment horizontal="right"/>
    </xf>
    <xf numFmtId="43" fontId="20" fillId="3" borderId="10" xfId="1" applyNumberFormat="1" applyFont="1" applyFill="1" applyBorder="1" applyAlignment="1">
      <alignment horizontal="right"/>
    </xf>
    <xf numFmtId="43" fontId="19" fillId="2" borderId="9" xfId="1" applyNumberFormat="1" applyFont="1" applyFill="1" applyBorder="1" applyAlignment="1">
      <alignment horizontal="right"/>
    </xf>
    <xf numFmtId="43" fontId="20" fillId="2" borderId="9" xfId="1" applyNumberFormat="1" applyFont="1" applyFill="1" applyBorder="1" applyAlignment="1">
      <alignment horizontal="right"/>
    </xf>
    <xf numFmtId="43" fontId="19" fillId="2" borderId="15" xfId="1" applyNumberFormat="1" applyFont="1" applyFill="1" applyBorder="1" applyAlignment="1">
      <alignment horizontal="right"/>
    </xf>
    <xf numFmtId="43" fontId="20" fillId="2" borderId="15" xfId="1" applyNumberFormat="1" applyFont="1" applyFill="1" applyBorder="1" applyAlignment="1">
      <alignment horizontal="right"/>
    </xf>
    <xf numFmtId="0" fontId="21" fillId="0" borderId="10" xfId="0" applyFont="1" applyFill="1" applyBorder="1" applyAlignment="1"/>
    <xf numFmtId="168" fontId="19" fillId="0" borderId="16" xfId="1" applyNumberFormat="1" applyFont="1" applyFill="1" applyBorder="1" applyAlignment="1"/>
    <xf numFmtId="168" fontId="19" fillId="0" borderId="17" xfId="1" applyNumberFormat="1" applyFont="1" applyFill="1" applyBorder="1" applyAlignment="1"/>
    <xf numFmtId="168" fontId="19" fillId="0" borderId="18" xfId="1" applyNumberFormat="1" applyFont="1" applyFill="1" applyBorder="1" applyAlignment="1"/>
    <xf numFmtId="166" fontId="22" fillId="0" borderId="11" xfId="1" applyNumberFormat="1" applyFont="1" applyFill="1" applyBorder="1" applyAlignment="1"/>
    <xf numFmtId="168" fontId="19" fillId="0" borderId="12" xfId="1" applyNumberFormat="1" applyFont="1" applyFill="1" applyBorder="1" applyAlignment="1"/>
    <xf numFmtId="168" fontId="19" fillId="0" borderId="19" xfId="1" applyNumberFormat="1" applyFont="1" applyFill="1" applyBorder="1" applyAlignment="1"/>
    <xf numFmtId="168" fontId="19" fillId="0" borderId="0" xfId="1" applyNumberFormat="1" applyFont="1" applyFill="1" applyBorder="1" applyAlignment="1"/>
    <xf numFmtId="166" fontId="22" fillId="0" borderId="10" xfId="1" applyNumberFormat="1" applyFont="1" applyFill="1" applyBorder="1" applyAlignment="1"/>
    <xf numFmtId="0" fontId="10" fillId="0" borderId="15" xfId="0" applyFont="1" applyFill="1" applyBorder="1" applyAlignment="1"/>
    <xf numFmtId="168" fontId="22" fillId="0" borderId="20" xfId="1" applyNumberFormat="1" applyFont="1" applyFill="1" applyBorder="1" applyAlignment="1"/>
    <xf numFmtId="168" fontId="22" fillId="0" borderId="21" xfId="1" applyNumberFormat="1" applyFont="1" applyFill="1" applyBorder="1" applyAlignment="1"/>
    <xf numFmtId="166" fontId="22" fillId="0" borderId="15" xfId="1" applyNumberFormat="1" applyFont="1" applyFill="1" applyBorder="1" applyAlignment="1"/>
    <xf numFmtId="0" fontId="0" fillId="0" borderId="0" xfId="0" applyAlignment="1">
      <alignment horizontal="right"/>
    </xf>
    <xf numFmtId="0" fontId="9" fillId="0" borderId="10" xfId="0" applyFont="1" applyFill="1" applyBorder="1" applyAlignment="1"/>
    <xf numFmtId="0" fontId="4" fillId="0" borderId="10" xfId="0" applyFont="1" applyFill="1" applyBorder="1" applyAlignment="1"/>
    <xf numFmtId="0" fontId="4" fillId="0" borderId="14" xfId="0" applyFont="1" applyFill="1" applyBorder="1" applyAlignment="1"/>
    <xf numFmtId="0" fontId="11" fillId="0" borderId="15" xfId="0" applyFont="1" applyFill="1" applyBorder="1" applyAlignment="1"/>
    <xf numFmtId="0" fontId="5" fillId="0" borderId="9" xfId="1" applyNumberFormat="1" applyFont="1" applyFill="1" applyBorder="1" applyAlignment="1">
      <alignment horizontal="right"/>
    </xf>
    <xf numFmtId="166" fontId="4" fillId="0" borderId="10" xfId="1" applyNumberFormat="1" applyFont="1" applyFill="1" applyBorder="1" applyAlignment="1">
      <alignment horizontal="right"/>
    </xf>
    <xf numFmtId="0" fontId="23" fillId="4" borderId="15" xfId="0" applyFont="1" applyFill="1" applyBorder="1" applyAlignment="1">
      <alignment horizontal="center"/>
    </xf>
    <xf numFmtId="17" fontId="23" fillId="0" borderId="8" xfId="0" applyNumberFormat="1" applyFont="1" applyFill="1" applyBorder="1" applyAlignment="1">
      <alignment horizontal="right"/>
    </xf>
    <xf numFmtId="0" fontId="0" fillId="0" borderId="7" xfId="0" applyFill="1" applyBorder="1" applyAlignment="1"/>
    <xf numFmtId="164" fontId="3" fillId="0" borderId="0" xfId="0" applyNumberFormat="1" applyFont="1" applyFill="1"/>
    <xf numFmtId="169" fontId="0" fillId="0" borderId="0" xfId="0" applyNumberFormat="1"/>
    <xf numFmtId="0" fontId="24" fillId="5" borderId="1" xfId="0" applyFont="1" applyFill="1" applyBorder="1" applyProtection="1">
      <protection locked="0"/>
    </xf>
    <xf numFmtId="0" fontId="24" fillId="5" borderId="23" xfId="0" applyFont="1" applyFill="1" applyBorder="1" applyProtection="1">
      <protection locked="0"/>
    </xf>
    <xf numFmtId="169" fontId="24" fillId="5" borderId="3" xfId="0" applyNumberFormat="1" applyFont="1" applyFill="1" applyBorder="1" applyProtection="1">
      <protection locked="0"/>
    </xf>
    <xf numFmtId="0" fontId="24" fillId="5" borderId="12" xfId="0" applyFont="1" applyFill="1" applyBorder="1" applyProtection="1">
      <protection locked="0"/>
    </xf>
    <xf numFmtId="0" fontId="24" fillId="5" borderId="0" xfId="0" applyFont="1" applyFill="1" applyBorder="1" applyProtection="1">
      <protection locked="0"/>
    </xf>
    <xf numFmtId="169" fontId="24" fillId="5" borderId="13" xfId="0" applyNumberFormat="1" applyFont="1" applyFill="1" applyBorder="1" applyProtection="1">
      <protection locked="0"/>
    </xf>
    <xf numFmtId="169" fontId="24" fillId="5" borderId="24" xfId="0" applyNumberFormat="1" applyFont="1" applyFill="1" applyBorder="1" applyProtection="1">
      <protection locked="0"/>
    </xf>
    <xf numFmtId="169" fontId="24" fillId="5" borderId="24" xfId="0" applyNumberFormat="1" applyFont="1" applyFill="1" applyBorder="1" applyAlignment="1" applyProtection="1">
      <alignment horizontal="right"/>
      <protection locked="0"/>
    </xf>
    <xf numFmtId="49" fontId="24" fillId="5" borderId="25" xfId="0" applyNumberFormat="1" applyFont="1" applyFill="1" applyBorder="1" applyProtection="1">
      <protection locked="0"/>
    </xf>
    <xf numFmtId="49" fontId="24" fillId="5" borderId="22" xfId="0" applyNumberFormat="1" applyFont="1" applyFill="1" applyBorder="1" applyProtection="1">
      <protection locked="0"/>
    </xf>
    <xf numFmtId="49" fontId="24" fillId="5" borderId="0" xfId="0" applyNumberFormat="1" applyFont="1" applyFill="1" applyBorder="1" applyProtection="1">
      <protection locked="0"/>
    </xf>
    <xf numFmtId="49" fontId="24" fillId="5" borderId="26" xfId="0" applyNumberFormat="1" applyFont="1" applyFill="1" applyBorder="1" applyProtection="1">
      <protection locked="0"/>
    </xf>
    <xf numFmtId="0" fontId="24" fillId="5" borderId="27" xfId="0" applyFont="1" applyFill="1" applyBorder="1" applyProtection="1">
      <protection locked="0"/>
    </xf>
    <xf numFmtId="169" fontId="24" fillId="5" borderId="28" xfId="0" applyNumberFormat="1" applyFont="1" applyFill="1" applyBorder="1" applyProtection="1">
      <protection locked="0"/>
    </xf>
    <xf numFmtId="0" fontId="5" fillId="0" borderId="10" xfId="1" applyNumberFormat="1" applyFont="1" applyFill="1" applyBorder="1" applyAlignment="1">
      <alignment horizontal="right"/>
    </xf>
    <xf numFmtId="165" fontId="5" fillId="0" borderId="13" xfId="1" applyNumberFormat="1" applyFont="1" applyFill="1" applyBorder="1" applyAlignment="1">
      <alignment horizontal="center"/>
    </xf>
    <xf numFmtId="165" fontId="5" fillId="0" borderId="29" xfId="1" applyNumberFormat="1" applyFont="1" applyFill="1" applyBorder="1" applyAlignment="1">
      <alignment horizontal="center"/>
    </xf>
    <xf numFmtId="166" fontId="4" fillId="0" borderId="4" xfId="1" applyNumberFormat="1" applyFont="1" applyFill="1" applyBorder="1"/>
    <xf numFmtId="166" fontId="25" fillId="0" borderId="10" xfId="1" applyNumberFormat="1" applyFont="1" applyFill="1" applyBorder="1" applyAlignment="1">
      <alignment horizontal="right"/>
    </xf>
    <xf numFmtId="166" fontId="1" fillId="0" borderId="12" xfId="1" applyNumberFormat="1" applyFont="1" applyFill="1" applyBorder="1"/>
    <xf numFmtId="166" fontId="1" fillId="0" borderId="10" xfId="1" applyNumberFormat="1" applyFont="1" applyFill="1" applyBorder="1"/>
    <xf numFmtId="0" fontId="5" fillId="0" borderId="12" xfId="1" applyNumberFormat="1" applyFont="1" applyFill="1" applyBorder="1" applyAlignment="1">
      <alignment horizontal="right"/>
    </xf>
    <xf numFmtId="166" fontId="25" fillId="0" borderId="12" xfId="1" applyNumberFormat="1" applyFont="1" applyFill="1" applyBorder="1" applyAlignment="1">
      <alignment horizontal="right"/>
    </xf>
    <xf numFmtId="169" fontId="5" fillId="0" borderId="31" xfId="1" applyNumberFormat="1" applyFont="1" applyFill="1" applyBorder="1" applyAlignment="1">
      <alignment horizontal="right"/>
    </xf>
    <xf numFmtId="169" fontId="5" fillId="0" borderId="30" xfId="1" applyNumberFormat="1" applyFont="1" applyFill="1" applyBorder="1" applyAlignment="1">
      <alignment horizontal="right"/>
    </xf>
    <xf numFmtId="0" fontId="9" fillId="0" borderId="12" xfId="0" applyFont="1" applyFill="1" applyBorder="1" applyAlignment="1"/>
    <xf numFmtId="0" fontId="4" fillId="0" borderId="12" xfId="0" applyFont="1" applyFill="1" applyBorder="1" applyAlignment="1"/>
    <xf numFmtId="165" fontId="21" fillId="2" borderId="13" xfId="15" applyNumberFormat="1" applyFont="1" applyFill="1" applyBorder="1" applyAlignment="1">
      <alignment horizontal="right"/>
    </xf>
    <xf numFmtId="166" fontId="5" fillId="0" borderId="10" xfId="1" applyNumberFormat="1" applyFont="1" applyFill="1" applyBorder="1" applyAlignment="1">
      <alignment horizontal="right"/>
    </xf>
    <xf numFmtId="49" fontId="24" fillId="5" borderId="24" xfId="0" applyNumberFormat="1" applyFont="1" applyFill="1" applyBorder="1" applyProtection="1">
      <protection locked="0"/>
    </xf>
    <xf numFmtId="49" fontId="24" fillId="5" borderId="24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5" fillId="0" borderId="1" xfId="1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/>
    </xf>
  </cellXfs>
  <cellStyles count="20">
    <cellStyle name="Comma" xfId="1" builtinId="3"/>
    <cellStyle name="Comma 2" xfId="3" xr:uid="{00000000-0005-0000-0000-000001000000}"/>
    <cellStyle name="Comma 3" xfId="4" xr:uid="{00000000-0005-0000-0000-000002000000}"/>
    <cellStyle name="Comma 4" xfId="5" xr:uid="{00000000-0005-0000-0000-000003000000}"/>
    <cellStyle name="Comma 5" xfId="6" xr:uid="{00000000-0005-0000-0000-000004000000}"/>
    <cellStyle name="Comma 6" xfId="7" xr:uid="{00000000-0005-0000-0000-000005000000}"/>
    <cellStyle name="Currency 2" xfId="8" xr:uid="{00000000-0005-0000-0000-000006000000}"/>
    <cellStyle name="Normal" xfId="0" builtinId="0"/>
    <cellStyle name="Normal 2" xfId="9" xr:uid="{00000000-0005-0000-0000-000008000000}"/>
    <cellStyle name="Normal 2 2" xfId="10" xr:uid="{00000000-0005-0000-0000-000009000000}"/>
    <cellStyle name="Normal 2 3" xfId="11" xr:uid="{00000000-0005-0000-0000-00000A000000}"/>
    <cellStyle name="Normal 3" xfId="12" xr:uid="{00000000-0005-0000-0000-00000B000000}"/>
    <cellStyle name="Normal 4" xfId="13" xr:uid="{00000000-0005-0000-0000-00000C000000}"/>
    <cellStyle name="Normal 5" xfId="14" xr:uid="{00000000-0005-0000-0000-00000D000000}"/>
    <cellStyle name="Percent" xfId="2" builtinId="5"/>
    <cellStyle name="Percent 2" xfId="15" xr:uid="{00000000-0005-0000-0000-00000F000000}"/>
    <cellStyle name="Percent 2 2" xfId="16" xr:uid="{00000000-0005-0000-0000-000010000000}"/>
    <cellStyle name="Percent 3" xfId="17" xr:uid="{00000000-0005-0000-0000-000011000000}"/>
    <cellStyle name="Percent 4" xfId="18" xr:uid="{00000000-0005-0000-0000-000012000000}"/>
    <cellStyle name="Percent 5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110"/>
  <sheetViews>
    <sheetView tabSelected="1" zoomScale="90" zoomScaleNormal="90" zoomScaleSheetLayoutView="70" workbookViewId="0">
      <pane ySplit="4" topLeftCell="A63" activePane="bottomLeft" state="frozen"/>
      <selection pane="bottomLeft" activeCell="A85" sqref="A85"/>
    </sheetView>
  </sheetViews>
  <sheetFormatPr defaultColWidth="9.140625" defaultRowHeight="15" x14ac:dyDescent="0.25"/>
  <cols>
    <col min="1" max="1" width="104" style="1" customWidth="1"/>
    <col min="2" max="2" width="17.7109375" style="4" customWidth="1"/>
    <col min="3" max="3" width="16.140625" style="4" customWidth="1"/>
    <col min="4" max="4" width="15" style="2" bestFit="1" customWidth="1"/>
    <col min="5" max="5" width="9.140625" style="1"/>
    <col min="6" max="9" width="9.140625" style="7"/>
    <col min="10" max="16384" width="9.140625" style="1"/>
  </cols>
  <sheetData>
    <row r="1" spans="1:9" ht="20.25" x14ac:dyDescent="0.3">
      <c r="A1" s="106" t="s">
        <v>80</v>
      </c>
      <c r="B1" s="107"/>
      <c r="C1" s="107"/>
      <c r="D1" s="108"/>
    </row>
    <row r="2" spans="1:9" ht="21" customHeight="1" thickBot="1" x14ac:dyDescent="0.3">
      <c r="A2" s="111" t="s">
        <v>183</v>
      </c>
      <c r="B2" s="112"/>
      <c r="C2" s="112"/>
      <c r="D2" s="113"/>
    </row>
    <row r="3" spans="1:9" ht="21" x14ac:dyDescent="0.35">
      <c r="A3" s="12"/>
      <c r="B3" s="109" t="s">
        <v>95</v>
      </c>
      <c r="C3" s="110"/>
      <c r="D3" s="13" t="s">
        <v>185</v>
      </c>
    </row>
    <row r="4" spans="1:9" ht="21" x14ac:dyDescent="0.35">
      <c r="A4" s="14"/>
      <c r="B4" s="68">
        <v>2024</v>
      </c>
      <c r="C4" s="96">
        <v>2023</v>
      </c>
      <c r="D4" s="15" t="s">
        <v>68</v>
      </c>
    </row>
    <row r="5" spans="1:9" ht="21" x14ac:dyDescent="0.35">
      <c r="A5" s="16" t="s">
        <v>69</v>
      </c>
      <c r="B5" s="17"/>
      <c r="C5" s="103"/>
      <c r="D5" s="18"/>
    </row>
    <row r="6" spans="1:9" s="6" customFormat="1" ht="18.75" x14ac:dyDescent="0.3">
      <c r="A6" s="19" t="s">
        <v>0</v>
      </c>
      <c r="B6" s="20">
        <v>451.96483000000001</v>
      </c>
      <c r="C6" s="20">
        <v>570.79999999999995</v>
      </c>
      <c r="D6" s="21">
        <v>-0.20824228213962692</v>
      </c>
      <c r="F6" s="7"/>
      <c r="G6" s="7"/>
      <c r="H6" s="7"/>
      <c r="I6" s="7"/>
    </row>
    <row r="7" spans="1:9" s="6" customFormat="1" ht="18.75" x14ac:dyDescent="0.3">
      <c r="A7" s="19" t="s">
        <v>1</v>
      </c>
      <c r="B7" s="20">
        <v>55875.886159999995</v>
      </c>
      <c r="C7" s="20">
        <v>48410.52</v>
      </c>
      <c r="D7" s="21">
        <v>0.1542095634551679</v>
      </c>
      <c r="F7" s="7"/>
      <c r="G7" s="7"/>
      <c r="H7" s="7"/>
      <c r="I7" s="7"/>
    </row>
    <row r="8" spans="1:9" s="6" customFormat="1" ht="18.75" x14ac:dyDescent="0.3">
      <c r="A8" s="19" t="s">
        <v>2</v>
      </c>
      <c r="B8" s="20">
        <v>30716.063570000002</v>
      </c>
      <c r="C8" s="20">
        <v>27115.63</v>
      </c>
      <c r="D8" s="21">
        <v>0.13278067922001879</v>
      </c>
      <c r="F8" s="7"/>
      <c r="G8" s="7"/>
      <c r="H8" s="7"/>
      <c r="I8" s="7"/>
    </row>
    <row r="9" spans="1:9" s="6" customFormat="1" ht="37.5" x14ac:dyDescent="0.3">
      <c r="A9" s="22" t="s">
        <v>3</v>
      </c>
      <c r="B9" s="20">
        <v>18998.758530000003</v>
      </c>
      <c r="C9" s="20">
        <v>17169.18</v>
      </c>
      <c r="D9" s="21">
        <v>0.10656162105236167</v>
      </c>
      <c r="F9" s="7"/>
      <c r="G9" s="7"/>
      <c r="H9" s="7"/>
      <c r="I9" s="7"/>
    </row>
    <row r="10" spans="1:9" s="6" customFormat="1" ht="18.75" x14ac:dyDescent="0.3">
      <c r="A10" s="19" t="s">
        <v>4</v>
      </c>
      <c r="B10" s="20">
        <v>31273.677070000002</v>
      </c>
      <c r="C10" s="20">
        <v>26334.98</v>
      </c>
      <c r="D10" s="21">
        <v>0.18753355840297337</v>
      </c>
      <c r="F10" s="7"/>
      <c r="G10" s="7"/>
      <c r="H10" s="7"/>
      <c r="I10" s="7"/>
    </row>
    <row r="11" spans="1:9" s="6" customFormat="1" ht="18.75" x14ac:dyDescent="0.3">
      <c r="A11" s="19" t="s">
        <v>5</v>
      </c>
      <c r="B11" s="20">
        <v>68667.94004999999</v>
      </c>
      <c r="C11" s="20">
        <v>62119.14</v>
      </c>
      <c r="D11" s="21">
        <v>0.10542318530190142</v>
      </c>
      <c r="F11" s="7"/>
      <c r="G11" s="7"/>
      <c r="H11" s="7"/>
      <c r="I11" s="7"/>
    </row>
    <row r="12" spans="1:9" s="6" customFormat="1" ht="18.75" x14ac:dyDescent="0.3">
      <c r="A12" s="19" t="s">
        <v>6</v>
      </c>
      <c r="B12" s="20">
        <v>4707.97235</v>
      </c>
      <c r="C12" s="20">
        <v>3734.5</v>
      </c>
      <c r="D12" s="21">
        <v>0.26066074932920769</v>
      </c>
      <c r="F12" s="7"/>
      <c r="G12" s="7"/>
      <c r="H12" s="7"/>
      <c r="I12" s="7"/>
    </row>
    <row r="13" spans="1:9" s="6" customFormat="1" ht="18.75" x14ac:dyDescent="0.3">
      <c r="A13" s="19" t="s">
        <v>7</v>
      </c>
      <c r="B13" s="20">
        <v>11278.11874</v>
      </c>
      <c r="C13" s="20">
        <v>9043</v>
      </c>
      <c r="D13" s="21">
        <v>0.24716208397095052</v>
      </c>
      <c r="F13" s="7"/>
      <c r="G13" s="7"/>
      <c r="H13" s="7"/>
      <c r="I13" s="7"/>
    </row>
    <row r="14" spans="1:9" s="6" customFormat="1" ht="18.75" x14ac:dyDescent="0.3">
      <c r="A14" s="19" t="s">
        <v>8</v>
      </c>
      <c r="B14" s="20">
        <v>10032.087609999999</v>
      </c>
      <c r="C14" s="20">
        <v>9240.1797000000006</v>
      </c>
      <c r="D14" s="21">
        <v>8.5702656039370995E-2</v>
      </c>
      <c r="F14" s="7"/>
      <c r="G14" s="7"/>
      <c r="H14" s="7"/>
      <c r="I14" s="7"/>
    </row>
    <row r="15" spans="1:9" s="6" customFormat="1" ht="18.75" x14ac:dyDescent="0.3">
      <c r="A15" s="19" t="s">
        <v>9</v>
      </c>
      <c r="B15" s="20">
        <v>54314.097470000001</v>
      </c>
      <c r="C15" s="20">
        <v>60087.27</v>
      </c>
      <c r="D15" s="21">
        <v>-9.6079810653940556E-2</v>
      </c>
      <c r="F15" s="7"/>
      <c r="G15" s="7"/>
      <c r="H15" s="7"/>
      <c r="I15" s="7"/>
    </row>
    <row r="16" spans="1:9" s="6" customFormat="1" ht="21" x14ac:dyDescent="0.35">
      <c r="A16" s="16" t="s">
        <v>70</v>
      </c>
      <c r="B16" s="20"/>
      <c r="C16" s="20"/>
      <c r="D16" s="21"/>
      <c r="F16" s="7"/>
      <c r="G16" s="7"/>
      <c r="H16" s="7"/>
      <c r="I16" s="7"/>
    </row>
    <row r="17" spans="1:9" s="6" customFormat="1" ht="18.75" x14ac:dyDescent="0.3">
      <c r="A17" s="19" t="s">
        <v>10</v>
      </c>
      <c r="B17" s="20">
        <v>55822.084510000001</v>
      </c>
      <c r="C17" s="20">
        <v>52030.55</v>
      </c>
      <c r="D17" s="21">
        <v>7.2871386496845103E-2</v>
      </c>
      <c r="F17" s="7"/>
      <c r="G17" s="7"/>
      <c r="H17" s="7"/>
      <c r="I17" s="7"/>
    </row>
    <row r="18" spans="1:9" s="6" customFormat="1" ht="18.75" x14ac:dyDescent="0.3">
      <c r="A18" s="19" t="s">
        <v>11</v>
      </c>
      <c r="B18" s="20">
        <v>6434.0802199999998</v>
      </c>
      <c r="C18" s="20">
        <v>4999.5838000000003</v>
      </c>
      <c r="D18" s="21">
        <v>0.28692317263258271</v>
      </c>
      <c r="F18" s="7"/>
      <c r="G18" s="7"/>
      <c r="H18" s="7"/>
      <c r="I18" s="7"/>
    </row>
    <row r="19" spans="1:9" s="6" customFormat="1" ht="21" x14ac:dyDescent="0.35">
      <c r="A19" s="16" t="s">
        <v>91</v>
      </c>
      <c r="B19" s="20"/>
      <c r="C19" s="20"/>
      <c r="D19" s="21"/>
      <c r="F19" s="7"/>
      <c r="G19" s="7"/>
      <c r="H19" s="7"/>
      <c r="I19" s="7"/>
    </row>
    <row r="20" spans="1:9" s="6" customFormat="1" ht="18.75" x14ac:dyDescent="0.3">
      <c r="A20" s="19" t="s">
        <v>12</v>
      </c>
      <c r="B20" s="20">
        <v>0</v>
      </c>
      <c r="C20" s="20">
        <v>0.37980000000000003</v>
      </c>
      <c r="D20" s="21">
        <v>-1</v>
      </c>
      <c r="F20" s="7"/>
      <c r="G20" s="7"/>
      <c r="H20" s="7"/>
      <c r="I20" s="7"/>
    </row>
    <row r="21" spans="1:9" s="6" customFormat="1" ht="18.75" x14ac:dyDescent="0.3">
      <c r="A21" s="19" t="s">
        <v>13</v>
      </c>
      <c r="B21" s="20">
        <v>238.16638</v>
      </c>
      <c r="C21" s="20">
        <v>272.2672</v>
      </c>
      <c r="D21" s="21">
        <v>-0.12524759226405513</v>
      </c>
      <c r="F21" s="7"/>
      <c r="G21" s="7"/>
      <c r="H21" s="7"/>
      <c r="I21" s="7"/>
    </row>
    <row r="22" spans="1:9" s="6" customFormat="1" ht="18.75" x14ac:dyDescent="0.3">
      <c r="A22" s="19" t="s">
        <v>14</v>
      </c>
      <c r="B22" s="20">
        <v>153.39154000000002</v>
      </c>
      <c r="C22" s="20">
        <v>81.647400000000005</v>
      </c>
      <c r="D22" s="21">
        <v>0.87870674648467118</v>
      </c>
      <c r="F22" s="7"/>
      <c r="G22" s="7"/>
      <c r="H22" s="7"/>
      <c r="I22" s="7"/>
    </row>
    <row r="23" spans="1:9" s="6" customFormat="1" ht="18.75" x14ac:dyDescent="0.3">
      <c r="A23" s="19" t="s">
        <v>15</v>
      </c>
      <c r="B23" s="20">
        <v>1250.36941</v>
      </c>
      <c r="C23" s="20">
        <v>4575.9396999999999</v>
      </c>
      <c r="D23" s="21">
        <v>-0.72675133411450765</v>
      </c>
      <c r="F23" s="7"/>
      <c r="G23" s="7"/>
      <c r="H23" s="7"/>
      <c r="I23" s="7"/>
    </row>
    <row r="24" spans="1:9" s="6" customFormat="1" ht="18.75" x14ac:dyDescent="0.3">
      <c r="A24" s="19" t="s">
        <v>16</v>
      </c>
      <c r="B24" s="20">
        <v>3.8376700000000001</v>
      </c>
      <c r="C24" s="20">
        <v>10.7723</v>
      </c>
      <c r="D24" s="21">
        <v>-0.64374745296514302</v>
      </c>
      <c r="F24" s="7"/>
      <c r="G24" s="7"/>
      <c r="H24" s="7"/>
      <c r="I24" s="7"/>
    </row>
    <row r="25" spans="1:9" s="6" customFormat="1" ht="37.5" x14ac:dyDescent="0.3">
      <c r="A25" s="22" t="s">
        <v>17</v>
      </c>
      <c r="B25" s="20">
        <v>131.64060000000001</v>
      </c>
      <c r="C25" s="20">
        <v>1075.9340999999999</v>
      </c>
      <c r="D25" s="21">
        <v>-0.87764994043454836</v>
      </c>
      <c r="F25" s="7"/>
      <c r="G25" s="7"/>
      <c r="H25" s="7"/>
      <c r="I25" s="7"/>
    </row>
    <row r="26" spans="1:9" s="6" customFormat="1" ht="37.5" x14ac:dyDescent="0.3">
      <c r="A26" s="22" t="s">
        <v>18</v>
      </c>
      <c r="B26" s="20">
        <v>8844.2674999999999</v>
      </c>
      <c r="C26" s="20">
        <v>9051.8709999999992</v>
      </c>
      <c r="D26" s="21">
        <v>-2.2934871696691173E-2</v>
      </c>
      <c r="F26" s="7"/>
      <c r="G26" s="7"/>
      <c r="H26" s="7"/>
      <c r="I26" s="7"/>
    </row>
    <row r="27" spans="1:9" s="6" customFormat="1" ht="18.75" x14ac:dyDescent="0.3">
      <c r="A27" s="19" t="s">
        <v>19</v>
      </c>
      <c r="B27" s="20">
        <v>144.00547</v>
      </c>
      <c r="C27" s="20">
        <v>214.6157</v>
      </c>
      <c r="D27" s="21">
        <v>-0.32900788171454709</v>
      </c>
      <c r="F27" s="7"/>
      <c r="G27" s="7"/>
      <c r="H27" s="7"/>
      <c r="I27" s="7"/>
    </row>
    <row r="28" spans="1:9" s="6" customFormat="1" ht="18.75" x14ac:dyDescent="0.3">
      <c r="A28" s="19" t="s">
        <v>20</v>
      </c>
      <c r="B28" s="20">
        <v>4524.0134400000006</v>
      </c>
      <c r="C28" s="20">
        <v>3845.7939000000001</v>
      </c>
      <c r="D28" s="21">
        <v>0.17635357239134875</v>
      </c>
      <c r="F28" s="7"/>
      <c r="G28" s="7"/>
      <c r="H28" s="7"/>
      <c r="I28" s="7"/>
    </row>
    <row r="29" spans="1:9" s="6" customFormat="1" ht="21" x14ac:dyDescent="0.35">
      <c r="A29" s="16" t="s">
        <v>93</v>
      </c>
      <c r="B29" s="20"/>
      <c r="C29" s="20"/>
      <c r="D29" s="21"/>
      <c r="F29" s="7"/>
      <c r="G29" s="7"/>
      <c r="H29" s="7"/>
      <c r="I29" s="7"/>
    </row>
    <row r="30" spans="1:9" s="6" customFormat="1" ht="18.75" x14ac:dyDescent="0.3">
      <c r="A30" s="19" t="s">
        <v>21</v>
      </c>
      <c r="B30" s="20">
        <v>213.64904999999999</v>
      </c>
      <c r="C30" s="20">
        <v>210.49799999999999</v>
      </c>
      <c r="D30" s="21">
        <v>1.4969500897870747E-2</v>
      </c>
      <c r="F30" s="7"/>
      <c r="G30" s="7"/>
      <c r="H30" s="7"/>
      <c r="I30" s="7"/>
    </row>
    <row r="31" spans="1:9" s="6" customFormat="1" ht="18.75" x14ac:dyDescent="0.3">
      <c r="A31" s="19" t="s">
        <v>22</v>
      </c>
      <c r="B31" s="20">
        <v>221293.85251</v>
      </c>
      <c r="C31" s="20">
        <v>212638.568</v>
      </c>
      <c r="D31" s="21">
        <v>4.0704207799051595E-2</v>
      </c>
      <c r="F31" s="7"/>
      <c r="G31" s="7"/>
      <c r="H31" s="7"/>
      <c r="I31" s="7"/>
    </row>
    <row r="32" spans="1:9" s="6" customFormat="1" ht="18.75" x14ac:dyDescent="0.3">
      <c r="A32" s="19" t="s">
        <v>23</v>
      </c>
      <c r="B32" s="20">
        <v>3546.9449399999999</v>
      </c>
      <c r="C32" s="20">
        <v>2369.0194000000001</v>
      </c>
      <c r="D32" s="21">
        <v>0.49722072347740154</v>
      </c>
      <c r="F32" s="7"/>
      <c r="G32" s="7"/>
      <c r="H32" s="7"/>
      <c r="I32" s="7"/>
    </row>
    <row r="33" spans="1:9" s="6" customFormat="1" ht="18.75" x14ac:dyDescent="0.3">
      <c r="A33" s="19" t="s">
        <v>24</v>
      </c>
      <c r="B33" s="20">
        <v>0</v>
      </c>
      <c r="C33" s="20">
        <v>0</v>
      </c>
      <c r="D33" s="21" t="s">
        <v>92</v>
      </c>
      <c r="F33" s="7"/>
      <c r="G33" s="7"/>
      <c r="H33" s="7"/>
      <c r="I33" s="7"/>
    </row>
    <row r="34" spans="1:9" s="6" customFormat="1" ht="21" x14ac:dyDescent="0.35">
      <c r="A34" s="16" t="s">
        <v>73</v>
      </c>
      <c r="B34" s="20"/>
      <c r="C34" s="20"/>
      <c r="D34" s="21"/>
      <c r="F34" s="7"/>
      <c r="G34" s="7"/>
      <c r="H34" s="7"/>
      <c r="I34" s="7"/>
    </row>
    <row r="35" spans="1:9" s="6" customFormat="1" ht="18.75" x14ac:dyDescent="0.3">
      <c r="A35" s="19" t="s">
        <v>25</v>
      </c>
      <c r="B35" s="20">
        <v>164.91428999999999</v>
      </c>
      <c r="C35" s="20">
        <v>148.54230000000001</v>
      </c>
      <c r="D35" s="21">
        <v>0.11021806926985422</v>
      </c>
      <c r="F35" s="7"/>
      <c r="G35" s="7"/>
      <c r="H35" s="7"/>
      <c r="I35" s="7"/>
    </row>
    <row r="36" spans="1:9" s="6" customFormat="1" ht="18.75" x14ac:dyDescent="0.3">
      <c r="A36" s="19" t="s">
        <v>26</v>
      </c>
      <c r="B36" s="20">
        <v>2619.34935</v>
      </c>
      <c r="C36" s="20">
        <v>2472.5450000000001</v>
      </c>
      <c r="D36" s="21">
        <v>5.9373778599079996E-2</v>
      </c>
      <c r="F36" s="7"/>
      <c r="G36" s="7"/>
      <c r="H36" s="7"/>
      <c r="I36" s="7"/>
    </row>
    <row r="37" spans="1:9" s="6" customFormat="1" ht="37.5" x14ac:dyDescent="0.3">
      <c r="A37" s="22" t="s">
        <v>27</v>
      </c>
      <c r="B37" s="20">
        <v>442.09825000000001</v>
      </c>
      <c r="C37" s="20">
        <v>534.0204</v>
      </c>
      <c r="D37" s="21">
        <v>-0.17213232834556536</v>
      </c>
      <c r="F37" s="7"/>
      <c r="G37" s="7"/>
      <c r="H37" s="7"/>
      <c r="I37" s="7"/>
    </row>
    <row r="38" spans="1:9" s="6" customFormat="1" ht="21" x14ac:dyDescent="0.35">
      <c r="A38" s="16" t="s">
        <v>74</v>
      </c>
      <c r="B38" s="20"/>
      <c r="C38" s="20"/>
      <c r="D38" s="21"/>
      <c r="F38" s="7"/>
      <c r="G38" s="7"/>
      <c r="H38" s="7"/>
      <c r="I38" s="7"/>
    </row>
    <row r="39" spans="1:9" s="7" customFormat="1" ht="18.75" x14ac:dyDescent="0.3">
      <c r="A39" s="19" t="s">
        <v>28</v>
      </c>
      <c r="B39" s="20">
        <v>952.68479000000002</v>
      </c>
      <c r="C39" s="20">
        <v>692.12919999999997</v>
      </c>
      <c r="D39" s="21">
        <v>0.37645517271790219</v>
      </c>
    </row>
    <row r="40" spans="1:9" s="7" customFormat="1" ht="18.75" x14ac:dyDescent="0.3">
      <c r="A40" s="19" t="s">
        <v>29</v>
      </c>
      <c r="B40" s="20">
        <v>2124.3778500000003</v>
      </c>
      <c r="C40" s="20">
        <v>1403.8780999999999</v>
      </c>
      <c r="D40" s="21">
        <v>0.51322099813052158</v>
      </c>
    </row>
    <row r="41" spans="1:9" s="7" customFormat="1" ht="18.75" x14ac:dyDescent="0.3">
      <c r="A41" s="19" t="s">
        <v>30</v>
      </c>
      <c r="B41" s="20">
        <v>18346.211640000001</v>
      </c>
      <c r="C41" s="20">
        <v>17559.8658</v>
      </c>
      <c r="D41" s="21">
        <v>4.4780857038212885E-2</v>
      </c>
    </row>
    <row r="42" spans="1:9" s="7" customFormat="1" ht="18.75" x14ac:dyDescent="0.3">
      <c r="A42" s="19" t="s">
        <v>31</v>
      </c>
      <c r="B42" s="20">
        <v>40904.470799999996</v>
      </c>
      <c r="C42" s="20">
        <v>35113.089899999999</v>
      </c>
      <c r="D42" s="21">
        <v>0.16493509699215192</v>
      </c>
    </row>
    <row r="43" spans="1:9" s="7" customFormat="1" ht="37.5" x14ac:dyDescent="0.3">
      <c r="A43" s="22" t="s">
        <v>32</v>
      </c>
      <c r="B43" s="20">
        <v>35912.688130000002</v>
      </c>
      <c r="C43" s="20">
        <v>35641.746400000004</v>
      </c>
      <c r="D43" s="21">
        <v>7.6018073484731552E-3</v>
      </c>
    </row>
    <row r="44" spans="1:9" s="7" customFormat="1" ht="18.75" x14ac:dyDescent="0.3">
      <c r="A44" s="19" t="s">
        <v>33</v>
      </c>
      <c r="B44" s="20">
        <v>223.40407000000002</v>
      </c>
      <c r="C44" s="20">
        <v>432.20830000000001</v>
      </c>
      <c r="D44" s="21">
        <v>-0.48311018090119973</v>
      </c>
    </row>
    <row r="45" spans="1:9" s="7" customFormat="1" ht="18.75" x14ac:dyDescent="0.3">
      <c r="A45" s="19" t="s">
        <v>34</v>
      </c>
      <c r="B45" s="20">
        <v>753.31133999999997</v>
      </c>
      <c r="C45" s="20">
        <v>895.71289999999999</v>
      </c>
      <c r="D45" s="21">
        <v>-0.15898127270509854</v>
      </c>
    </row>
    <row r="46" spans="1:9" s="7" customFormat="1" ht="18.75" x14ac:dyDescent="0.3">
      <c r="A46" s="19" t="s">
        <v>35</v>
      </c>
      <c r="B46" s="20">
        <v>16369.993400000001</v>
      </c>
      <c r="C46" s="20">
        <v>13707.5988</v>
      </c>
      <c r="D46" s="21">
        <v>0.19422764603886056</v>
      </c>
    </row>
    <row r="47" spans="1:9" s="7" customFormat="1" ht="19.5" thickBot="1" x14ac:dyDescent="0.35">
      <c r="A47" s="24" t="s">
        <v>36</v>
      </c>
      <c r="B47" s="25">
        <v>11646.189980000001</v>
      </c>
      <c r="C47" s="25">
        <v>13792.9804</v>
      </c>
      <c r="D47" s="26">
        <v>-0.15564369394739364</v>
      </c>
    </row>
    <row r="48" spans="1:9" s="7" customFormat="1" ht="21" x14ac:dyDescent="0.35">
      <c r="A48" s="16" t="s">
        <v>75</v>
      </c>
      <c r="B48" s="5"/>
      <c r="C48" s="5"/>
      <c r="D48" s="21"/>
    </row>
    <row r="49" spans="1:9" s="6" customFormat="1" ht="18.75" x14ac:dyDescent="0.3">
      <c r="A49" s="19" t="s">
        <v>37</v>
      </c>
      <c r="B49" s="20">
        <v>272.13996000000003</v>
      </c>
      <c r="C49" s="20">
        <v>298.17559999999997</v>
      </c>
      <c r="D49" s="21">
        <v>-8.7316375382463285E-2</v>
      </c>
      <c r="F49" s="7"/>
      <c r="G49" s="7"/>
      <c r="H49" s="7"/>
      <c r="I49" s="7"/>
    </row>
    <row r="50" spans="1:9" s="6" customFormat="1" ht="18.75" x14ac:dyDescent="0.3">
      <c r="A50" s="19" t="s">
        <v>38</v>
      </c>
      <c r="B50" s="20">
        <v>6881.1252300000006</v>
      </c>
      <c r="C50" s="20">
        <v>6051.6596</v>
      </c>
      <c r="D50" s="21">
        <v>0.13706415464259036</v>
      </c>
      <c r="F50" s="7"/>
      <c r="G50" s="7"/>
      <c r="H50" s="7"/>
      <c r="I50" s="7"/>
    </row>
    <row r="51" spans="1:9" s="6" customFormat="1" ht="18.75" x14ac:dyDescent="0.3">
      <c r="A51" s="19" t="s">
        <v>39</v>
      </c>
      <c r="B51" s="20">
        <v>21308.536010000003</v>
      </c>
      <c r="C51" s="20">
        <v>19662.150000000001</v>
      </c>
      <c r="D51" s="21">
        <v>8.3733531297940589E-2</v>
      </c>
      <c r="F51" s="7"/>
      <c r="G51" s="7"/>
      <c r="H51" s="7"/>
      <c r="I51" s="7"/>
    </row>
    <row r="52" spans="1:9" s="6" customFormat="1" ht="18.75" x14ac:dyDescent="0.3">
      <c r="A52" s="19" t="s">
        <v>40</v>
      </c>
      <c r="B52" s="20">
        <v>19899.888850000003</v>
      </c>
      <c r="C52" s="20">
        <v>19624.18</v>
      </c>
      <c r="D52" s="21">
        <v>1.40494802541129E-2</v>
      </c>
      <c r="F52" s="7"/>
      <c r="G52" s="7"/>
      <c r="H52" s="7"/>
      <c r="I52" s="7"/>
    </row>
    <row r="53" spans="1:9" s="6" customFormat="1" ht="18.75" x14ac:dyDescent="0.3">
      <c r="A53" s="19" t="s">
        <v>41</v>
      </c>
      <c r="B53" s="20">
        <v>10873.73236</v>
      </c>
      <c r="C53" s="20">
        <v>9805.6769000000004</v>
      </c>
      <c r="D53" s="21">
        <v>0.10892215734524591</v>
      </c>
      <c r="F53" s="7"/>
      <c r="G53" s="7"/>
      <c r="H53" s="7"/>
      <c r="I53" s="7"/>
    </row>
    <row r="54" spans="1:9" s="6" customFormat="1" ht="18.75" x14ac:dyDescent="0.3">
      <c r="A54" s="19" t="s">
        <v>42</v>
      </c>
      <c r="B54" s="20">
        <v>33186.220780000003</v>
      </c>
      <c r="C54" s="20">
        <v>32015.42</v>
      </c>
      <c r="D54" s="21">
        <v>3.6570044713085226E-2</v>
      </c>
      <c r="F54" s="7"/>
      <c r="G54" s="7"/>
      <c r="H54" s="7"/>
      <c r="I54" s="7"/>
    </row>
    <row r="55" spans="1:9" s="6" customFormat="1" ht="18.75" x14ac:dyDescent="0.3">
      <c r="A55" s="19" t="s">
        <v>43</v>
      </c>
      <c r="B55" s="20">
        <v>13001.821529999999</v>
      </c>
      <c r="C55" s="20">
        <v>13196.31</v>
      </c>
      <c r="D55" s="21">
        <v>-1.4737876207968625E-2</v>
      </c>
      <c r="F55" s="7"/>
      <c r="G55" s="7"/>
      <c r="H55" s="7"/>
      <c r="I55" s="7"/>
    </row>
    <row r="56" spans="1:9" s="6" customFormat="1" ht="18.75" x14ac:dyDescent="0.3">
      <c r="A56" s="19" t="s">
        <v>44</v>
      </c>
      <c r="B56" s="20">
        <v>10316.007019999999</v>
      </c>
      <c r="C56" s="20">
        <v>6623.8155999999999</v>
      </c>
      <c r="D56" s="21">
        <v>0.55741156502001643</v>
      </c>
      <c r="F56" s="7"/>
      <c r="G56" s="7"/>
      <c r="H56" s="7"/>
      <c r="I56" s="7"/>
    </row>
    <row r="57" spans="1:9" s="6" customFormat="1" ht="18.75" x14ac:dyDescent="0.3">
      <c r="A57" s="19" t="s">
        <v>45</v>
      </c>
      <c r="B57" s="20">
        <v>79846.16595000001</v>
      </c>
      <c r="C57" s="20">
        <v>62946.45</v>
      </c>
      <c r="D57" s="21">
        <v>0.26847770987324915</v>
      </c>
      <c r="F57" s="7"/>
      <c r="G57" s="7"/>
      <c r="H57" s="7"/>
      <c r="I57" s="7"/>
    </row>
    <row r="58" spans="1:9" s="6" customFormat="1" ht="21" x14ac:dyDescent="0.35">
      <c r="A58" s="16" t="s">
        <v>76</v>
      </c>
      <c r="B58" s="5"/>
      <c r="C58" s="5"/>
      <c r="D58" s="21"/>
      <c r="F58" s="7"/>
      <c r="G58" s="7"/>
      <c r="H58" s="7"/>
      <c r="I58" s="7"/>
    </row>
    <row r="59" spans="1:9" s="6" customFormat="1" ht="18.75" x14ac:dyDescent="0.3">
      <c r="A59" s="19" t="s">
        <v>46</v>
      </c>
      <c r="B59" s="20">
        <v>20177.901699999999</v>
      </c>
      <c r="C59" s="20">
        <v>17140.240000000002</v>
      </c>
      <c r="D59" s="21">
        <v>0.17722373251223278</v>
      </c>
      <c r="F59" s="7"/>
      <c r="G59" s="7"/>
      <c r="H59" s="7"/>
      <c r="I59" s="7"/>
    </row>
    <row r="60" spans="1:9" s="6" customFormat="1" ht="18.75" x14ac:dyDescent="0.3">
      <c r="A60" s="19" t="s">
        <v>47</v>
      </c>
      <c r="B60" s="20">
        <v>11136.593650000001</v>
      </c>
      <c r="C60" s="20">
        <v>13034.65</v>
      </c>
      <c r="D60" s="21">
        <v>-0.14561647556057145</v>
      </c>
      <c r="F60" s="7"/>
      <c r="G60" s="7"/>
      <c r="H60" s="7"/>
      <c r="I60" s="7"/>
    </row>
    <row r="61" spans="1:9" s="6" customFormat="1" ht="18.75" x14ac:dyDescent="0.3">
      <c r="A61" s="19" t="s">
        <v>48</v>
      </c>
      <c r="B61" s="20">
        <v>4368.3226500000001</v>
      </c>
      <c r="C61" s="20">
        <v>1405.6469</v>
      </c>
      <c r="D61" s="21">
        <v>2.1076955741872303</v>
      </c>
      <c r="F61" s="7"/>
      <c r="G61" s="7"/>
      <c r="H61" s="7"/>
      <c r="I61" s="7"/>
    </row>
    <row r="62" spans="1:9" s="6" customFormat="1" ht="18.75" x14ac:dyDescent="0.3">
      <c r="A62" s="22" t="s">
        <v>49</v>
      </c>
      <c r="B62" s="20">
        <v>43046.451850000005</v>
      </c>
      <c r="C62" s="20">
        <v>47862.2</v>
      </c>
      <c r="D62" s="21">
        <v>-0.10061691048467036</v>
      </c>
      <c r="F62" s="7"/>
      <c r="G62" s="7"/>
      <c r="H62" s="7"/>
      <c r="I62" s="7"/>
    </row>
    <row r="63" spans="1:9" s="6" customFormat="1" ht="18.75" x14ac:dyDescent="0.3">
      <c r="A63" s="19" t="s">
        <v>50</v>
      </c>
      <c r="B63" s="27">
        <v>16827.159159999999</v>
      </c>
      <c r="C63" s="20">
        <v>18518.02</v>
      </c>
      <c r="D63" s="21">
        <v>-9.1309126430199283E-2</v>
      </c>
      <c r="F63" s="7"/>
      <c r="G63" s="7"/>
      <c r="H63" s="7"/>
      <c r="I63" s="7"/>
    </row>
    <row r="64" spans="1:9" s="6" customFormat="1" ht="18.75" x14ac:dyDescent="0.3">
      <c r="A64" s="22" t="s">
        <v>51</v>
      </c>
      <c r="B64" s="27">
        <v>31614.330160000001</v>
      </c>
      <c r="C64" s="20">
        <v>31159.81</v>
      </c>
      <c r="D64" s="21">
        <v>1.4586640085882507E-2</v>
      </c>
      <c r="F64" s="7"/>
      <c r="G64" s="7"/>
      <c r="H64" s="7"/>
      <c r="I64" s="7"/>
    </row>
    <row r="65" spans="1:9" s="6" customFormat="1" ht="37.5" x14ac:dyDescent="0.3">
      <c r="A65" s="22" t="s">
        <v>52</v>
      </c>
      <c r="B65" s="20">
        <v>68830.187340000004</v>
      </c>
      <c r="C65" s="20">
        <v>62468.24</v>
      </c>
      <c r="D65" s="21">
        <v>0.10184296955107497</v>
      </c>
      <c r="F65" s="7"/>
      <c r="G65" s="7"/>
      <c r="H65" s="7"/>
      <c r="I65" s="7"/>
    </row>
    <row r="66" spans="1:9" s="6" customFormat="1" ht="18.75" x14ac:dyDescent="0.3">
      <c r="A66" s="19" t="s">
        <v>53</v>
      </c>
      <c r="B66" s="20">
        <v>104802.87402</v>
      </c>
      <c r="C66" s="20">
        <v>95250.43</v>
      </c>
      <c r="D66" s="21">
        <v>0.1002876755312474</v>
      </c>
      <c r="F66" s="7"/>
      <c r="G66" s="7"/>
      <c r="H66" s="7"/>
      <c r="I66" s="7"/>
    </row>
    <row r="67" spans="1:9" s="6" customFormat="1" ht="18.75" x14ac:dyDescent="0.3">
      <c r="A67" s="19" t="s">
        <v>54</v>
      </c>
      <c r="B67" s="20">
        <v>15185.570529999999</v>
      </c>
      <c r="C67" s="20">
        <v>12547.8</v>
      </c>
      <c r="D67" s="21">
        <v>0.21021748994798117</v>
      </c>
      <c r="F67" s="7"/>
      <c r="G67" s="7"/>
      <c r="H67" s="7"/>
      <c r="I67" s="7"/>
    </row>
    <row r="68" spans="1:9" s="6" customFormat="1" ht="21" x14ac:dyDescent="0.35">
      <c r="A68" s="16" t="s">
        <v>77</v>
      </c>
      <c r="B68" s="20"/>
      <c r="C68" s="20"/>
      <c r="D68" s="21"/>
      <c r="F68" s="7"/>
      <c r="G68" s="7"/>
      <c r="H68" s="7"/>
      <c r="I68" s="7"/>
    </row>
    <row r="69" spans="1:9" s="6" customFormat="1" ht="18.75" x14ac:dyDescent="0.3">
      <c r="A69" s="22" t="s">
        <v>55</v>
      </c>
      <c r="B69" s="20">
        <v>6785.4449400000003</v>
      </c>
      <c r="C69" s="20">
        <v>7658.7879000000003</v>
      </c>
      <c r="D69" s="21">
        <v>-0.11403148532158724</v>
      </c>
      <c r="F69" s="7"/>
      <c r="G69" s="7"/>
      <c r="H69" s="7"/>
      <c r="I69" s="7"/>
    </row>
    <row r="70" spans="1:9" s="6" customFormat="1" ht="37.5" x14ac:dyDescent="0.3">
      <c r="A70" s="22" t="s">
        <v>56</v>
      </c>
      <c r="B70" s="20">
        <v>47690.524409999998</v>
      </c>
      <c r="C70" s="20">
        <v>42956.22</v>
      </c>
      <c r="D70" s="21">
        <v>0.11021223989659412</v>
      </c>
      <c r="F70" s="7"/>
      <c r="G70" s="7"/>
      <c r="H70" s="7"/>
      <c r="I70" s="7"/>
    </row>
    <row r="71" spans="1:9" s="6" customFormat="1" ht="18.75" x14ac:dyDescent="0.3">
      <c r="A71" s="19" t="s">
        <v>57</v>
      </c>
      <c r="B71" s="20">
        <v>3291.1911099999998</v>
      </c>
      <c r="C71" s="20">
        <v>3289.5553</v>
      </c>
      <c r="D71" s="21">
        <v>4.9726781916525908E-4</v>
      </c>
      <c r="F71" s="7"/>
      <c r="G71" s="7"/>
      <c r="H71" s="7"/>
      <c r="I71" s="7"/>
    </row>
    <row r="72" spans="1:9" s="6" customFormat="1" ht="18.75" x14ac:dyDescent="0.3">
      <c r="A72" s="19" t="s">
        <v>58</v>
      </c>
      <c r="B72" s="20">
        <v>83914.100829999996</v>
      </c>
      <c r="C72" s="20">
        <v>75166.55</v>
      </c>
      <c r="D72" s="21">
        <v>0.11637555667538124</v>
      </c>
      <c r="F72" s="7"/>
      <c r="G72" s="7"/>
      <c r="H72" s="7"/>
      <c r="I72" s="7"/>
    </row>
    <row r="73" spans="1:9" s="6" customFormat="1" ht="18.75" x14ac:dyDescent="0.3">
      <c r="A73" s="19" t="s">
        <v>59</v>
      </c>
      <c r="B73" s="20">
        <v>4098.4001200000002</v>
      </c>
      <c r="C73" s="20">
        <v>4832.8401000000003</v>
      </c>
      <c r="D73" s="21">
        <v>-0.15196861446362664</v>
      </c>
      <c r="F73" s="7"/>
      <c r="G73" s="7"/>
      <c r="H73" s="7"/>
      <c r="I73" s="7"/>
    </row>
    <row r="74" spans="1:9" s="6" customFormat="1" ht="18.75" x14ac:dyDescent="0.3">
      <c r="A74" s="19" t="s">
        <v>60</v>
      </c>
      <c r="B74" s="20">
        <v>24542.77059</v>
      </c>
      <c r="C74" s="20">
        <v>20490.04</v>
      </c>
      <c r="D74" s="21">
        <v>0.19779052712277267</v>
      </c>
      <c r="F74" s="7"/>
      <c r="G74" s="7"/>
      <c r="H74" s="7"/>
      <c r="I74" s="7"/>
    </row>
    <row r="75" spans="1:9" s="6" customFormat="1" ht="37.5" x14ac:dyDescent="0.3">
      <c r="A75" s="22" t="s">
        <v>61</v>
      </c>
      <c r="B75" s="20">
        <v>37117.370940000001</v>
      </c>
      <c r="C75" s="20">
        <v>30689</v>
      </c>
      <c r="D75" s="21">
        <v>0.20946808517200366</v>
      </c>
      <c r="F75" s="7"/>
      <c r="G75" s="7"/>
      <c r="H75" s="7"/>
      <c r="I75" s="7"/>
    </row>
    <row r="76" spans="1:9" s="6" customFormat="1" ht="18.75" x14ac:dyDescent="0.3">
      <c r="A76" s="19" t="s">
        <v>62</v>
      </c>
      <c r="B76" s="20">
        <v>136129.73436</v>
      </c>
      <c r="C76" s="20">
        <v>143303.65</v>
      </c>
      <c r="D76" s="21">
        <v>-5.0060967887121888E-2</v>
      </c>
      <c r="F76" s="7"/>
      <c r="G76" s="7"/>
      <c r="H76" s="7"/>
      <c r="I76" s="7"/>
    </row>
    <row r="77" spans="1:9" s="6" customFormat="1" ht="21" x14ac:dyDescent="0.35">
      <c r="A77" s="16" t="s">
        <v>78</v>
      </c>
      <c r="B77" s="20"/>
      <c r="C77" s="20"/>
      <c r="D77" s="21"/>
      <c r="F77" s="7"/>
      <c r="G77" s="7"/>
      <c r="H77" s="7"/>
      <c r="I77" s="7"/>
    </row>
    <row r="78" spans="1:9" s="6" customFormat="1" ht="18.75" x14ac:dyDescent="0.3">
      <c r="A78" s="19" t="s">
        <v>63</v>
      </c>
      <c r="B78" s="20">
        <v>1156.6725300000001</v>
      </c>
      <c r="C78" s="20">
        <v>1172.6110000000001</v>
      </c>
      <c r="D78" s="21">
        <v>-1.3592291049631999E-2</v>
      </c>
      <c r="F78" s="7"/>
      <c r="G78" s="7"/>
      <c r="H78" s="7"/>
      <c r="I78" s="7"/>
    </row>
    <row r="79" spans="1:9" s="6" customFormat="1" ht="18.75" x14ac:dyDescent="0.3">
      <c r="A79" s="19" t="s">
        <v>64</v>
      </c>
      <c r="B79" s="20">
        <v>55014.918210000003</v>
      </c>
      <c r="C79" s="20">
        <v>48142.19</v>
      </c>
      <c r="D79" s="21">
        <v>0.14275892200238927</v>
      </c>
      <c r="F79" s="7"/>
      <c r="G79" s="7"/>
      <c r="H79" s="7"/>
      <c r="I79" s="7"/>
    </row>
    <row r="80" spans="1:9" s="6" customFormat="1" ht="18.75" x14ac:dyDescent="0.3">
      <c r="A80" s="19" t="s">
        <v>65</v>
      </c>
      <c r="B80" s="20">
        <v>234.32981000000001</v>
      </c>
      <c r="C80" s="20">
        <v>274.31709999999998</v>
      </c>
      <c r="D80" s="21">
        <v>-0.14577019015878911</v>
      </c>
      <c r="F80" s="7"/>
      <c r="G80" s="7"/>
      <c r="H80" s="7"/>
      <c r="I80" s="7"/>
    </row>
    <row r="81" spans="1:9" s="6" customFormat="1" ht="18.75" x14ac:dyDescent="0.3">
      <c r="A81" s="19" t="s">
        <v>66</v>
      </c>
      <c r="B81" s="20">
        <v>23116.122910000002</v>
      </c>
      <c r="C81" s="20">
        <v>1454.5188000000001</v>
      </c>
      <c r="D81" s="21">
        <v>14.892626170046787</v>
      </c>
      <c r="F81" s="7"/>
      <c r="G81" s="7"/>
      <c r="H81" s="7"/>
      <c r="I81" s="7"/>
    </row>
    <row r="82" spans="1:9" s="6" customFormat="1" ht="19.5" thickBot="1" x14ac:dyDescent="0.35">
      <c r="A82" s="19" t="s">
        <v>67</v>
      </c>
      <c r="B82" s="69"/>
      <c r="C82" s="69">
        <v>0</v>
      </c>
      <c r="D82" s="21" t="s">
        <v>92</v>
      </c>
      <c r="F82" s="7"/>
      <c r="G82" s="7"/>
      <c r="H82" s="7"/>
      <c r="I82" s="7"/>
    </row>
    <row r="83" spans="1:9" ht="21.75" thickBot="1" x14ac:dyDescent="0.4">
      <c r="A83" s="8" t="s">
        <v>79</v>
      </c>
      <c r="B83" s="9">
        <v>1654043.1729900001</v>
      </c>
      <c r="C83" s="9">
        <v>1526638.091</v>
      </c>
      <c r="D83" s="10">
        <v>8.3454575926508401E-2</v>
      </c>
    </row>
    <row r="84" spans="1:9" x14ac:dyDescent="0.25">
      <c r="A84" s="11"/>
    </row>
    <row r="85" spans="1:9" x14ac:dyDescent="0.25">
      <c r="A85" s="11"/>
      <c r="F85" s="73"/>
      <c r="G85" s="73"/>
    </row>
    <row r="86" spans="1:9" s="3" customFormat="1" x14ac:dyDescent="0.25">
      <c r="A86" s="11"/>
      <c r="B86" s="4"/>
      <c r="C86" s="4"/>
      <c r="D86" s="2"/>
      <c r="F86" s="73"/>
      <c r="G86" s="73"/>
      <c r="H86" s="73"/>
      <c r="I86" s="73"/>
    </row>
    <row r="87" spans="1:9" s="3" customFormat="1" x14ac:dyDescent="0.25">
      <c r="A87" s="11"/>
      <c r="B87" s="4"/>
      <c r="C87" s="4"/>
      <c r="D87" s="2"/>
      <c r="F87" s="73"/>
      <c r="G87" s="73"/>
      <c r="H87" s="73"/>
      <c r="I87" s="73"/>
    </row>
    <row r="88" spans="1:9" s="3" customFormat="1" x14ac:dyDescent="0.25">
      <c r="A88" s="11"/>
      <c r="B88" s="4"/>
      <c r="C88" s="4"/>
      <c r="D88" s="2"/>
      <c r="F88" s="73"/>
      <c r="G88" s="73"/>
      <c r="H88" s="73"/>
      <c r="I88" s="73"/>
    </row>
    <row r="89" spans="1:9" s="3" customFormat="1" x14ac:dyDescent="0.25">
      <c r="A89" s="11"/>
      <c r="B89" s="4"/>
      <c r="C89" s="4"/>
      <c r="D89" s="2"/>
      <c r="F89" s="73"/>
      <c r="G89" s="73"/>
      <c r="H89" s="73"/>
      <c r="I89" s="73"/>
    </row>
    <row r="90" spans="1:9" s="3" customFormat="1" x14ac:dyDescent="0.25">
      <c r="A90" s="11"/>
      <c r="B90" s="4"/>
      <c r="C90" s="4"/>
      <c r="D90" s="2"/>
      <c r="F90" s="73"/>
      <c r="G90" s="73"/>
      <c r="H90" s="73"/>
      <c r="I90" s="73"/>
    </row>
    <row r="91" spans="1:9" s="3" customFormat="1" x14ac:dyDescent="0.25">
      <c r="A91" s="11"/>
      <c r="B91" s="4"/>
      <c r="C91" s="4"/>
      <c r="D91" s="2"/>
      <c r="F91" s="73"/>
      <c r="G91" s="73"/>
      <c r="H91" s="73"/>
      <c r="I91" s="73"/>
    </row>
    <row r="92" spans="1:9" s="3" customFormat="1" x14ac:dyDescent="0.25">
      <c r="A92" s="11"/>
      <c r="B92" s="4"/>
      <c r="C92" s="4"/>
      <c r="D92" s="2"/>
      <c r="F92" s="73"/>
      <c r="G92" s="73"/>
      <c r="H92" s="73"/>
      <c r="I92" s="73"/>
    </row>
    <row r="93" spans="1:9" s="3" customFormat="1" x14ac:dyDescent="0.25">
      <c r="A93" s="11"/>
      <c r="B93" s="4"/>
      <c r="C93" s="4"/>
      <c r="D93" s="2"/>
      <c r="F93" s="73"/>
      <c r="G93" s="73"/>
      <c r="H93" s="73"/>
      <c r="I93" s="73"/>
    </row>
    <row r="94" spans="1:9" s="3" customFormat="1" x14ac:dyDescent="0.25">
      <c r="A94" s="11"/>
      <c r="B94" s="4"/>
      <c r="C94" s="4"/>
      <c r="D94" s="2"/>
      <c r="F94" s="73"/>
      <c r="G94" s="73"/>
      <c r="H94" s="73"/>
      <c r="I94" s="73"/>
    </row>
    <row r="95" spans="1:9" s="3" customFormat="1" x14ac:dyDescent="0.25">
      <c r="A95" s="11"/>
      <c r="B95" s="4"/>
      <c r="C95" s="4"/>
      <c r="D95" s="2"/>
      <c r="F95" s="73"/>
      <c r="G95" s="73"/>
      <c r="H95" s="73"/>
      <c r="I95" s="73"/>
    </row>
    <row r="96" spans="1:9" s="3" customFormat="1" x14ac:dyDescent="0.25">
      <c r="A96" s="11"/>
      <c r="B96" s="4"/>
      <c r="C96" s="4"/>
      <c r="D96" s="2"/>
      <c r="F96" s="73"/>
      <c r="G96" s="73"/>
      <c r="H96" s="73"/>
      <c r="I96" s="73"/>
    </row>
    <row r="97" spans="1:9" s="3" customFormat="1" x14ac:dyDescent="0.25">
      <c r="A97" s="11"/>
      <c r="B97" s="4"/>
      <c r="C97" s="4"/>
      <c r="D97" s="2"/>
      <c r="F97" s="73"/>
      <c r="G97" s="73"/>
      <c r="H97" s="73"/>
      <c r="I97" s="73"/>
    </row>
    <row r="98" spans="1:9" s="3" customFormat="1" x14ac:dyDescent="0.25">
      <c r="A98" s="11"/>
      <c r="B98" s="4"/>
      <c r="C98" s="4"/>
      <c r="D98" s="2"/>
      <c r="F98" s="73"/>
      <c r="G98" s="73"/>
      <c r="H98" s="73"/>
      <c r="I98" s="73"/>
    </row>
    <row r="99" spans="1:9" s="3" customFormat="1" x14ac:dyDescent="0.25">
      <c r="A99" s="11"/>
      <c r="B99" s="4"/>
      <c r="C99" s="4"/>
      <c r="D99" s="2"/>
      <c r="F99" s="73"/>
      <c r="G99" s="73"/>
      <c r="H99" s="73"/>
      <c r="I99" s="73"/>
    </row>
    <row r="100" spans="1:9" s="3" customFormat="1" x14ac:dyDescent="0.25">
      <c r="A100" s="11"/>
      <c r="B100" s="4"/>
      <c r="C100" s="4"/>
      <c r="D100" s="2"/>
      <c r="F100" s="73"/>
      <c r="G100" s="73"/>
      <c r="H100" s="73"/>
      <c r="I100" s="73"/>
    </row>
    <row r="101" spans="1:9" s="3" customFormat="1" x14ac:dyDescent="0.25">
      <c r="A101" s="11"/>
      <c r="B101" s="4"/>
      <c r="C101" s="4"/>
      <c r="D101" s="2"/>
      <c r="F101" s="73"/>
      <c r="G101" s="73"/>
      <c r="H101" s="73"/>
      <c r="I101" s="73"/>
    </row>
    <row r="102" spans="1:9" s="3" customFormat="1" x14ac:dyDescent="0.25">
      <c r="A102" s="11"/>
      <c r="B102" s="4"/>
      <c r="C102" s="4"/>
      <c r="D102" s="2"/>
      <c r="F102" s="73"/>
      <c r="G102" s="73"/>
      <c r="H102" s="73"/>
      <c r="I102" s="73"/>
    </row>
    <row r="103" spans="1:9" s="3" customFormat="1" x14ac:dyDescent="0.25">
      <c r="A103" s="11"/>
      <c r="B103" s="4"/>
      <c r="C103" s="4"/>
      <c r="D103" s="2"/>
      <c r="F103" s="73"/>
      <c r="G103" s="73"/>
      <c r="H103" s="73"/>
      <c r="I103" s="73"/>
    </row>
    <row r="104" spans="1:9" s="3" customFormat="1" x14ac:dyDescent="0.25">
      <c r="A104" s="11"/>
      <c r="B104" s="4"/>
      <c r="C104" s="4"/>
      <c r="D104" s="2"/>
      <c r="F104" s="73"/>
      <c r="G104" s="73"/>
      <c r="H104" s="73"/>
      <c r="I104" s="73"/>
    </row>
    <row r="105" spans="1:9" s="3" customFormat="1" x14ac:dyDescent="0.25">
      <c r="A105" s="11"/>
      <c r="B105" s="4"/>
      <c r="C105" s="4"/>
      <c r="D105" s="2"/>
      <c r="F105" s="73"/>
      <c r="G105" s="73"/>
      <c r="H105" s="73"/>
      <c r="I105" s="73"/>
    </row>
    <row r="106" spans="1:9" s="3" customFormat="1" x14ac:dyDescent="0.25">
      <c r="A106" s="11"/>
      <c r="B106" s="4"/>
      <c r="C106" s="4"/>
      <c r="D106" s="2"/>
      <c r="F106" s="73"/>
      <c r="G106" s="73"/>
      <c r="H106" s="73"/>
      <c r="I106" s="73"/>
    </row>
    <row r="107" spans="1:9" s="3" customFormat="1" x14ac:dyDescent="0.25">
      <c r="A107" s="11"/>
      <c r="B107" s="4"/>
      <c r="C107" s="4"/>
      <c r="D107" s="2"/>
      <c r="F107" s="73"/>
      <c r="G107" s="73"/>
      <c r="H107" s="73"/>
      <c r="I107" s="73"/>
    </row>
    <row r="108" spans="1:9" s="3" customFormat="1" x14ac:dyDescent="0.25">
      <c r="A108" s="11"/>
      <c r="B108" s="4"/>
      <c r="C108" s="4"/>
      <c r="D108" s="2"/>
      <c r="F108" s="73"/>
      <c r="G108" s="73"/>
      <c r="H108" s="73"/>
      <c r="I108" s="73"/>
    </row>
    <row r="109" spans="1:9" s="3" customFormat="1" x14ac:dyDescent="0.25">
      <c r="A109" s="11"/>
      <c r="B109" s="4"/>
      <c r="C109" s="4"/>
      <c r="D109" s="2"/>
      <c r="F109" s="73"/>
      <c r="G109" s="73"/>
      <c r="H109" s="73"/>
      <c r="I109" s="73"/>
    </row>
    <row r="110" spans="1:9" s="3" customFormat="1" x14ac:dyDescent="0.25">
      <c r="A110" s="11"/>
      <c r="B110" s="4"/>
      <c r="C110" s="4"/>
      <c r="D110" s="2"/>
      <c r="F110" s="7"/>
      <c r="G110" s="7"/>
      <c r="H110" s="73"/>
      <c r="I110" s="73"/>
    </row>
  </sheetData>
  <mergeCells count="3">
    <mergeCell ref="A1:D1"/>
    <mergeCell ref="B3:C3"/>
    <mergeCell ref="A2:D2"/>
  </mergeCells>
  <pageMargins left="0.25" right="0.2" top="0.75" bottom="0.75" header="0.3" footer="0.25"/>
  <pageSetup paperSize="3" scale="87" fitToHeight="0" orientation="portrait" r:id="rId1"/>
  <rowBreaks count="1" manualBreakCount="1">
    <brk id="4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AF00-843E-4B9C-857B-F8009A784542}">
  <dimension ref="A1:N115"/>
  <sheetViews>
    <sheetView zoomScale="80" zoomScaleNormal="80" workbookViewId="0">
      <pane ySplit="10" topLeftCell="A63" activePane="bottomLeft" state="frozen"/>
      <selection pane="bottomLeft" activeCell="B64" sqref="B64"/>
    </sheetView>
  </sheetViews>
  <sheetFormatPr defaultRowHeight="15" x14ac:dyDescent="0.25"/>
  <cols>
    <col min="1" max="1" width="60.7109375" style="1" customWidth="1"/>
    <col min="2" max="3" width="15.7109375" style="4" customWidth="1"/>
    <col min="4" max="4" width="13.7109375" style="2" customWidth="1"/>
    <col min="5" max="5" width="4.7109375" customWidth="1"/>
    <col min="6" max="6" width="9.7109375" bestFit="1" customWidth="1"/>
    <col min="7" max="7" width="60.7109375" customWidth="1"/>
    <col min="8" max="8" width="17.42578125" style="74" bestFit="1" customWidth="1"/>
    <col min="9" max="9" width="4.7109375" customWidth="1"/>
    <col min="10" max="10" width="9.7109375" bestFit="1" customWidth="1"/>
    <col min="11" max="11" width="60.7109375" customWidth="1"/>
    <col min="12" max="12" width="17.42578125" style="74" bestFit="1" customWidth="1"/>
    <col min="13" max="13" width="2.7109375" customWidth="1"/>
    <col min="14" max="14" width="11" customWidth="1"/>
  </cols>
  <sheetData>
    <row r="1" spans="1:14" x14ac:dyDescent="0.25">
      <c r="F1" s="75"/>
      <c r="G1" s="76" t="s">
        <v>98</v>
      </c>
      <c r="H1" s="77"/>
      <c r="J1" s="75"/>
      <c r="K1" s="76" t="s">
        <v>98</v>
      </c>
      <c r="L1" s="77"/>
      <c r="N1" t="s">
        <v>184</v>
      </c>
    </row>
    <row r="2" spans="1:14" x14ac:dyDescent="0.25">
      <c r="F2" s="78"/>
      <c r="G2" s="79" t="s">
        <v>99</v>
      </c>
      <c r="H2" s="80"/>
      <c r="J2" s="78"/>
      <c r="K2" s="79" t="s">
        <v>99</v>
      </c>
      <c r="L2" s="80"/>
      <c r="N2">
        <v>123456789</v>
      </c>
    </row>
    <row r="3" spans="1:14" x14ac:dyDescent="0.25">
      <c r="F3" s="78"/>
      <c r="G3" s="79"/>
      <c r="H3" s="80"/>
      <c r="J3" s="78"/>
      <c r="K3" s="79"/>
      <c r="L3" s="80"/>
    </row>
    <row r="4" spans="1:14" x14ac:dyDescent="0.25">
      <c r="F4" s="78"/>
      <c r="G4" s="79" t="s">
        <v>100</v>
      </c>
      <c r="H4" s="80"/>
      <c r="J4" s="78"/>
      <c r="K4" s="79" t="s">
        <v>100</v>
      </c>
      <c r="L4" s="80"/>
    </row>
    <row r="5" spans="1:14" ht="15.75" thickBot="1" x14ac:dyDescent="0.3">
      <c r="F5" s="78"/>
      <c r="G5" s="79" t="s">
        <v>101</v>
      </c>
      <c r="H5" s="80"/>
      <c r="J5" s="78"/>
      <c r="K5" s="79" t="s">
        <v>101</v>
      </c>
      <c r="L5" s="80"/>
    </row>
    <row r="6" spans="1:14" ht="20.25" customHeight="1" x14ac:dyDescent="0.3">
      <c r="A6" s="106" t="s">
        <v>80</v>
      </c>
      <c r="B6" s="107"/>
      <c r="C6" s="107"/>
      <c r="D6" s="108"/>
      <c r="F6" s="78"/>
      <c r="G6" s="79" t="s">
        <v>102</v>
      </c>
      <c r="H6" s="80" t="s">
        <v>103</v>
      </c>
      <c r="J6" s="78"/>
      <c r="K6" s="79" t="s">
        <v>102</v>
      </c>
      <c r="L6" s="80" t="s">
        <v>103</v>
      </c>
    </row>
    <row r="7" spans="1:14" ht="21" thickBot="1" x14ac:dyDescent="0.3">
      <c r="A7" s="111" t="s">
        <v>183</v>
      </c>
      <c r="B7" s="112"/>
      <c r="C7" s="112"/>
      <c r="D7" s="113"/>
      <c r="F7" s="78"/>
      <c r="G7" s="79" t="s">
        <v>104</v>
      </c>
      <c r="H7" s="104" t="s">
        <v>186</v>
      </c>
      <c r="J7" s="78"/>
      <c r="K7" s="79" t="s">
        <v>104</v>
      </c>
      <c r="L7" s="105" t="s">
        <v>105</v>
      </c>
    </row>
    <row r="8" spans="1:14" ht="21.75" thickBot="1" x14ac:dyDescent="0.4">
      <c r="A8" s="12"/>
      <c r="B8" s="109" t="s">
        <v>95</v>
      </c>
      <c r="C8" s="114"/>
      <c r="D8" s="13" t="s">
        <v>97</v>
      </c>
      <c r="F8" s="78"/>
      <c r="G8" s="79" t="s">
        <v>101</v>
      </c>
      <c r="H8" s="80"/>
      <c r="J8" s="78"/>
      <c r="K8" s="79" t="s">
        <v>101</v>
      </c>
      <c r="L8" s="80"/>
    </row>
    <row r="9" spans="1:14" ht="21" x14ac:dyDescent="0.35">
      <c r="A9" s="14"/>
      <c r="B9" s="98" t="str">
        <f>H7</f>
        <v>2024:</v>
      </c>
      <c r="C9" s="99" t="str">
        <f>L7</f>
        <v>2023:</v>
      </c>
      <c r="D9" s="91" t="s">
        <v>68</v>
      </c>
      <c r="F9" s="78"/>
      <c r="G9" s="79" t="s">
        <v>106</v>
      </c>
      <c r="H9" s="82" t="s">
        <v>107</v>
      </c>
      <c r="J9" s="78"/>
      <c r="K9" s="79" t="s">
        <v>106</v>
      </c>
      <c r="L9" s="82" t="s">
        <v>107</v>
      </c>
    </row>
    <row r="10" spans="1:14" ht="21" x14ac:dyDescent="0.35">
      <c r="A10" s="100" t="s">
        <v>69</v>
      </c>
      <c r="B10" s="96"/>
      <c r="C10" s="89"/>
      <c r="D10" s="90"/>
      <c r="F10" s="83" t="s">
        <v>108</v>
      </c>
      <c r="G10" s="84" t="s">
        <v>109</v>
      </c>
      <c r="H10" s="82" t="s">
        <v>110</v>
      </c>
      <c r="J10" s="83" t="s">
        <v>108</v>
      </c>
      <c r="K10" s="84" t="s">
        <v>109</v>
      </c>
      <c r="L10" s="82" t="s">
        <v>110</v>
      </c>
    </row>
    <row r="11" spans="1:14" ht="18.75" x14ac:dyDescent="0.3">
      <c r="A11" s="101" t="s">
        <v>0</v>
      </c>
      <c r="B11" s="97">
        <f t="shared" ref="B11:B20" si="0">H11/1000</f>
        <v>451.96483000000001</v>
      </c>
      <c r="C11" s="93">
        <f t="shared" ref="C11:C20" si="1">L11/1000</f>
        <v>570.83729000000005</v>
      </c>
      <c r="D11" s="102">
        <f>IFERROR(B11/C11-1,"-")</f>
        <v>-0.20824228213962692</v>
      </c>
      <c r="F11" s="83" t="s">
        <v>111</v>
      </c>
      <c r="G11" s="85" t="s">
        <v>0</v>
      </c>
      <c r="H11" s="81">
        <v>451964.83</v>
      </c>
      <c r="J11" s="83" t="s">
        <v>111</v>
      </c>
      <c r="K11" s="85" t="s">
        <v>0</v>
      </c>
      <c r="L11" s="81">
        <v>570837.29</v>
      </c>
    </row>
    <row r="12" spans="1:14" ht="18.75" x14ac:dyDescent="0.3">
      <c r="A12" s="101" t="s">
        <v>1</v>
      </c>
      <c r="B12" s="97">
        <f t="shared" si="0"/>
        <v>55875.886159999995</v>
      </c>
      <c r="C12" s="93">
        <f t="shared" si="1"/>
        <v>48410.52087</v>
      </c>
      <c r="D12" s="102">
        <f t="shared" ref="D12:D75" si="2">IFERROR(B12/C12-1,"-")</f>
        <v>0.1542095634551679</v>
      </c>
      <c r="F12" s="83" t="s">
        <v>112</v>
      </c>
      <c r="G12" s="85" t="s">
        <v>1</v>
      </c>
      <c r="H12" s="81">
        <v>55875886.159999996</v>
      </c>
      <c r="J12" s="83" t="s">
        <v>112</v>
      </c>
      <c r="K12" s="85" t="s">
        <v>1</v>
      </c>
      <c r="L12" s="81">
        <v>48410520.869999997</v>
      </c>
    </row>
    <row r="13" spans="1:14" ht="18.75" x14ac:dyDescent="0.3">
      <c r="A13" s="101" t="s">
        <v>2</v>
      </c>
      <c r="B13" s="97">
        <f t="shared" si="0"/>
        <v>30716.063570000002</v>
      </c>
      <c r="C13" s="93">
        <f t="shared" si="1"/>
        <v>27115.631590000001</v>
      </c>
      <c r="D13" s="102">
        <f t="shared" si="2"/>
        <v>0.13278067922001879</v>
      </c>
      <c r="F13" s="83" t="s">
        <v>113</v>
      </c>
      <c r="G13" s="85" t="s">
        <v>2</v>
      </c>
      <c r="H13" s="81">
        <v>30716063.57</v>
      </c>
      <c r="J13" s="83" t="s">
        <v>113</v>
      </c>
      <c r="K13" s="85" t="s">
        <v>2</v>
      </c>
      <c r="L13" s="81">
        <v>27115631.59</v>
      </c>
    </row>
    <row r="14" spans="1:14" ht="18.75" x14ac:dyDescent="0.3">
      <c r="A14" s="101" t="s">
        <v>3</v>
      </c>
      <c r="B14" s="97">
        <f t="shared" si="0"/>
        <v>18998.758530000003</v>
      </c>
      <c r="C14" s="93">
        <f t="shared" si="1"/>
        <v>17169.1826</v>
      </c>
      <c r="D14" s="102">
        <f t="shared" si="2"/>
        <v>0.10656162105236167</v>
      </c>
      <c r="F14" s="83" t="s">
        <v>114</v>
      </c>
      <c r="G14" s="85" t="s">
        <v>3</v>
      </c>
      <c r="H14" s="81">
        <v>18998758.530000001</v>
      </c>
      <c r="J14" s="83" t="s">
        <v>114</v>
      </c>
      <c r="K14" s="85" t="s">
        <v>3</v>
      </c>
      <c r="L14" s="81">
        <v>17169182.600000001</v>
      </c>
    </row>
    <row r="15" spans="1:14" ht="18.75" x14ac:dyDescent="0.3">
      <c r="A15" s="101" t="s">
        <v>4</v>
      </c>
      <c r="B15" s="97">
        <f t="shared" si="0"/>
        <v>31273.677070000002</v>
      </c>
      <c r="C15" s="93">
        <f t="shared" si="1"/>
        <v>26334.983840000001</v>
      </c>
      <c r="D15" s="102">
        <f t="shared" si="2"/>
        <v>0.18753355840297337</v>
      </c>
      <c r="F15" s="83" t="s">
        <v>115</v>
      </c>
      <c r="G15" s="85" t="s">
        <v>4</v>
      </c>
      <c r="H15" s="81">
        <v>31273677.07</v>
      </c>
      <c r="J15" s="83" t="s">
        <v>115</v>
      </c>
      <c r="K15" s="85" t="s">
        <v>4</v>
      </c>
      <c r="L15" s="81">
        <v>26334983.84</v>
      </c>
    </row>
    <row r="16" spans="1:14" ht="18.75" x14ac:dyDescent="0.3">
      <c r="A16" s="101" t="s">
        <v>5</v>
      </c>
      <c r="B16" s="97">
        <f t="shared" si="0"/>
        <v>68667.94004999999</v>
      </c>
      <c r="C16" s="93">
        <f t="shared" si="1"/>
        <v>62119.142209999998</v>
      </c>
      <c r="D16" s="102">
        <f t="shared" si="2"/>
        <v>0.10542318530190142</v>
      </c>
      <c r="F16" s="83" t="s">
        <v>116</v>
      </c>
      <c r="G16" s="85" t="s">
        <v>5</v>
      </c>
      <c r="H16" s="81">
        <v>68667940.049999997</v>
      </c>
      <c r="J16" s="83" t="s">
        <v>116</v>
      </c>
      <c r="K16" s="85" t="s">
        <v>5</v>
      </c>
      <c r="L16" s="81">
        <v>62119142.210000001</v>
      </c>
    </row>
    <row r="17" spans="1:12" ht="18.75" x14ac:dyDescent="0.3">
      <c r="A17" s="65" t="s">
        <v>6</v>
      </c>
      <c r="B17" s="97">
        <f t="shared" si="0"/>
        <v>4707.97235</v>
      </c>
      <c r="C17" s="93">
        <f t="shared" si="1"/>
        <v>3734.5275899999997</v>
      </c>
      <c r="D17" s="102">
        <f t="shared" si="2"/>
        <v>0.26066074932920769</v>
      </c>
      <c r="F17" s="83" t="s">
        <v>117</v>
      </c>
      <c r="G17" s="85" t="s">
        <v>6</v>
      </c>
      <c r="H17" s="81">
        <v>4707972.3499999996</v>
      </c>
      <c r="J17" s="83" t="s">
        <v>117</v>
      </c>
      <c r="K17" s="85" t="s">
        <v>6</v>
      </c>
      <c r="L17" s="81">
        <v>3734527.59</v>
      </c>
    </row>
    <row r="18" spans="1:12" ht="18.75" x14ac:dyDescent="0.3">
      <c r="A18" s="65" t="s">
        <v>7</v>
      </c>
      <c r="B18" s="97">
        <f t="shared" si="0"/>
        <v>11278.11874</v>
      </c>
      <c r="C18" s="93">
        <f t="shared" si="1"/>
        <v>9043.0256699999991</v>
      </c>
      <c r="D18" s="102">
        <f t="shared" si="2"/>
        <v>0.24716208397095052</v>
      </c>
      <c r="F18" s="83" t="s">
        <v>118</v>
      </c>
      <c r="G18" s="85" t="s">
        <v>7</v>
      </c>
      <c r="H18" s="81">
        <v>11278118.74</v>
      </c>
      <c r="J18" s="83" t="s">
        <v>118</v>
      </c>
      <c r="K18" s="85" t="s">
        <v>7</v>
      </c>
      <c r="L18" s="81">
        <v>9043025.6699999999</v>
      </c>
    </row>
    <row r="19" spans="1:12" ht="18.75" x14ac:dyDescent="0.3">
      <c r="A19" s="65" t="s">
        <v>8</v>
      </c>
      <c r="B19" s="97">
        <f t="shared" si="0"/>
        <v>10032.087609999999</v>
      </c>
      <c r="C19" s="93">
        <f t="shared" si="1"/>
        <v>9240.1796699999995</v>
      </c>
      <c r="D19" s="102">
        <f t="shared" si="2"/>
        <v>8.5702656039370995E-2</v>
      </c>
      <c r="F19" s="83" t="s">
        <v>119</v>
      </c>
      <c r="G19" s="85" t="s">
        <v>8</v>
      </c>
      <c r="H19" s="81">
        <v>10032087.609999999</v>
      </c>
      <c r="J19" s="83" t="s">
        <v>119</v>
      </c>
      <c r="K19" s="85" t="s">
        <v>8</v>
      </c>
      <c r="L19" s="81">
        <v>9240179.6699999999</v>
      </c>
    </row>
    <row r="20" spans="1:12" ht="18.75" x14ac:dyDescent="0.3">
      <c r="A20" s="65" t="s">
        <v>9</v>
      </c>
      <c r="B20" s="97">
        <f t="shared" si="0"/>
        <v>54314.097470000001</v>
      </c>
      <c r="C20" s="93">
        <f t="shared" si="1"/>
        <v>60087.271099999998</v>
      </c>
      <c r="D20" s="102">
        <f t="shared" si="2"/>
        <v>-9.6079810653940556E-2</v>
      </c>
      <c r="F20" s="83" t="s">
        <v>120</v>
      </c>
      <c r="G20" s="79" t="s">
        <v>121</v>
      </c>
      <c r="H20" s="81">
        <v>54314097.469999999</v>
      </c>
      <c r="J20" s="83" t="s">
        <v>120</v>
      </c>
      <c r="K20" s="79" t="s">
        <v>121</v>
      </c>
      <c r="L20" s="81">
        <v>60087271.100000001</v>
      </c>
    </row>
    <row r="21" spans="1:12" ht="21" x14ac:dyDescent="0.35">
      <c r="A21" s="64" t="s">
        <v>70</v>
      </c>
      <c r="B21" s="97"/>
      <c r="C21" s="93"/>
      <c r="D21" s="21"/>
      <c r="F21" s="83" t="s">
        <v>122</v>
      </c>
      <c r="G21" s="85" t="s">
        <v>10</v>
      </c>
      <c r="H21" s="81">
        <v>55822084.509999998</v>
      </c>
      <c r="J21" s="83" t="s">
        <v>122</v>
      </c>
      <c r="K21" s="85" t="s">
        <v>10</v>
      </c>
      <c r="L21" s="81">
        <v>52030546.450000003</v>
      </c>
    </row>
    <row r="22" spans="1:12" ht="18.75" x14ac:dyDescent="0.3">
      <c r="A22" s="65" t="s">
        <v>10</v>
      </c>
      <c r="B22" s="97">
        <f>H21/1000</f>
        <v>55822.084510000001</v>
      </c>
      <c r="C22" s="93">
        <f>L21/1000</f>
        <v>52030.546450000002</v>
      </c>
      <c r="D22" s="102">
        <f t="shared" si="2"/>
        <v>7.2871386496845103E-2</v>
      </c>
      <c r="F22" s="83" t="s">
        <v>123</v>
      </c>
      <c r="G22" s="85" t="s">
        <v>11</v>
      </c>
      <c r="H22" s="81">
        <v>6434080.2199999997</v>
      </c>
      <c r="J22" s="83" t="s">
        <v>123</v>
      </c>
      <c r="K22" s="85" t="s">
        <v>11</v>
      </c>
      <c r="L22" s="81">
        <v>4999583.78</v>
      </c>
    </row>
    <row r="23" spans="1:12" ht="18.75" x14ac:dyDescent="0.3">
      <c r="A23" s="65" t="s">
        <v>11</v>
      </c>
      <c r="B23" s="97">
        <f>H22/1000</f>
        <v>6434.0802199999998</v>
      </c>
      <c r="C23" s="93">
        <f>L22/1000</f>
        <v>4999.5837799999999</v>
      </c>
      <c r="D23" s="102">
        <f t="shared" si="2"/>
        <v>0.28692317263258271</v>
      </c>
      <c r="F23" s="83" t="s">
        <v>124</v>
      </c>
      <c r="G23" s="85" t="s">
        <v>12</v>
      </c>
      <c r="H23" s="81"/>
      <c r="J23" s="83" t="s">
        <v>124</v>
      </c>
      <c r="K23" s="85" t="s">
        <v>12</v>
      </c>
      <c r="L23" s="81">
        <v>379.83</v>
      </c>
    </row>
    <row r="24" spans="1:12" ht="21" x14ac:dyDescent="0.35">
      <c r="A24" s="64" t="s">
        <v>91</v>
      </c>
      <c r="B24" s="97"/>
      <c r="C24" s="93"/>
      <c r="D24" s="21"/>
      <c r="F24" s="83" t="s">
        <v>125</v>
      </c>
      <c r="G24" s="85" t="s">
        <v>13</v>
      </c>
      <c r="H24" s="81">
        <v>238166.38</v>
      </c>
      <c r="J24" s="83" t="s">
        <v>125</v>
      </c>
      <c r="K24" s="85" t="s">
        <v>13</v>
      </c>
      <c r="L24" s="81">
        <v>272267.19</v>
      </c>
    </row>
    <row r="25" spans="1:12" ht="18.75" x14ac:dyDescent="0.3">
      <c r="A25" s="65" t="s">
        <v>12</v>
      </c>
      <c r="B25" s="97">
        <f t="shared" ref="B25:B33" si="3">H23/1000</f>
        <v>0</v>
      </c>
      <c r="C25" s="93">
        <f t="shared" ref="C25:C33" si="4">L23/1000</f>
        <v>0.37983</v>
      </c>
      <c r="D25" s="102">
        <f t="shared" si="2"/>
        <v>-1</v>
      </c>
      <c r="F25" s="83" t="s">
        <v>126</v>
      </c>
      <c r="G25" s="85" t="s">
        <v>14</v>
      </c>
      <c r="H25" s="81">
        <v>153391.54</v>
      </c>
      <c r="J25" s="83" t="s">
        <v>126</v>
      </c>
      <c r="K25" s="85" t="s">
        <v>14</v>
      </c>
      <c r="L25" s="81">
        <v>81647.41</v>
      </c>
    </row>
    <row r="26" spans="1:12" ht="18.75" x14ac:dyDescent="0.3">
      <c r="A26" s="65" t="s">
        <v>13</v>
      </c>
      <c r="B26" s="97">
        <f t="shared" si="3"/>
        <v>238.16638</v>
      </c>
      <c r="C26" s="93">
        <f t="shared" si="4"/>
        <v>272.26719000000003</v>
      </c>
      <c r="D26" s="102">
        <f t="shared" si="2"/>
        <v>-0.12524759226405513</v>
      </c>
      <c r="F26" s="83" t="s">
        <v>127</v>
      </c>
      <c r="G26" s="85" t="s">
        <v>15</v>
      </c>
      <c r="H26" s="81">
        <v>1250369.4099999999</v>
      </c>
      <c r="J26" s="83" t="s">
        <v>127</v>
      </c>
      <c r="K26" s="85" t="s">
        <v>15</v>
      </c>
      <c r="L26" s="81">
        <v>4575939.67</v>
      </c>
    </row>
    <row r="27" spans="1:12" ht="18.75" x14ac:dyDescent="0.3">
      <c r="A27" s="65" t="s">
        <v>14</v>
      </c>
      <c r="B27" s="97">
        <f t="shared" si="3"/>
        <v>153.39154000000002</v>
      </c>
      <c r="C27" s="93">
        <f t="shared" si="4"/>
        <v>81.647410000000008</v>
      </c>
      <c r="D27" s="102">
        <f t="shared" si="2"/>
        <v>0.87870674648467118</v>
      </c>
      <c r="F27" s="83" t="s">
        <v>128</v>
      </c>
      <c r="G27" s="85" t="s">
        <v>16</v>
      </c>
      <c r="H27" s="81">
        <v>3837.67</v>
      </c>
      <c r="J27" s="83" t="s">
        <v>128</v>
      </c>
      <c r="K27" s="85" t="s">
        <v>16</v>
      </c>
      <c r="L27" s="81">
        <v>10772.33</v>
      </c>
    </row>
    <row r="28" spans="1:12" ht="18.75" x14ac:dyDescent="0.3">
      <c r="A28" s="65" t="s">
        <v>15</v>
      </c>
      <c r="B28" s="97">
        <f t="shared" si="3"/>
        <v>1250.36941</v>
      </c>
      <c r="C28" s="93">
        <f t="shared" si="4"/>
        <v>4575.9396699999998</v>
      </c>
      <c r="D28" s="102">
        <f t="shared" si="2"/>
        <v>-0.72675133411450765</v>
      </c>
      <c r="F28" s="83" t="s">
        <v>129</v>
      </c>
      <c r="G28" s="85" t="s">
        <v>17</v>
      </c>
      <c r="H28" s="81">
        <v>131640.6</v>
      </c>
      <c r="J28" s="83" t="s">
        <v>129</v>
      </c>
      <c r="K28" s="85" t="s">
        <v>17</v>
      </c>
      <c r="L28" s="81">
        <v>1075934.0900000001</v>
      </c>
    </row>
    <row r="29" spans="1:12" ht="18.75" x14ac:dyDescent="0.3">
      <c r="A29" s="65" t="s">
        <v>16</v>
      </c>
      <c r="B29" s="97">
        <f t="shared" si="3"/>
        <v>3.8376700000000001</v>
      </c>
      <c r="C29" s="93">
        <f t="shared" si="4"/>
        <v>10.77233</v>
      </c>
      <c r="D29" s="102">
        <f t="shared" si="2"/>
        <v>-0.64374745296514302</v>
      </c>
      <c r="F29" s="83" t="s">
        <v>130</v>
      </c>
      <c r="G29" s="85" t="s">
        <v>18</v>
      </c>
      <c r="H29" s="81">
        <v>8844267.5</v>
      </c>
      <c r="J29" s="83" t="s">
        <v>130</v>
      </c>
      <c r="K29" s="85" t="s">
        <v>18</v>
      </c>
      <c r="L29" s="81">
        <v>9051871</v>
      </c>
    </row>
    <row r="30" spans="1:12" ht="18.75" x14ac:dyDescent="0.3">
      <c r="A30" s="65" t="s">
        <v>17</v>
      </c>
      <c r="B30" s="97">
        <f t="shared" si="3"/>
        <v>131.64060000000001</v>
      </c>
      <c r="C30" s="93">
        <f t="shared" si="4"/>
        <v>1075.9340900000002</v>
      </c>
      <c r="D30" s="102">
        <f t="shared" si="2"/>
        <v>-0.87764994043454836</v>
      </c>
      <c r="F30" s="83" t="s">
        <v>131</v>
      </c>
      <c r="G30" s="79" t="s">
        <v>132</v>
      </c>
      <c r="H30" s="81">
        <v>144005.47</v>
      </c>
      <c r="J30" s="83" t="s">
        <v>131</v>
      </c>
      <c r="K30" s="79" t="s">
        <v>132</v>
      </c>
      <c r="L30" s="81">
        <v>214615.74</v>
      </c>
    </row>
    <row r="31" spans="1:12" ht="18.75" x14ac:dyDescent="0.3">
      <c r="A31" s="65" t="s">
        <v>18</v>
      </c>
      <c r="B31" s="97">
        <f t="shared" si="3"/>
        <v>8844.2674999999999</v>
      </c>
      <c r="C31" s="93">
        <f t="shared" si="4"/>
        <v>9051.8709999999992</v>
      </c>
      <c r="D31" s="102">
        <f t="shared" si="2"/>
        <v>-2.2934871696691173E-2</v>
      </c>
      <c r="F31" s="83" t="s">
        <v>133</v>
      </c>
      <c r="G31" s="85" t="s">
        <v>20</v>
      </c>
      <c r="H31" s="81">
        <v>4524013.4400000004</v>
      </c>
      <c r="J31" s="83" t="s">
        <v>133</v>
      </c>
      <c r="K31" s="85" t="s">
        <v>20</v>
      </c>
      <c r="L31" s="81">
        <v>3845793.94</v>
      </c>
    </row>
    <row r="32" spans="1:12" ht="18.75" x14ac:dyDescent="0.3">
      <c r="A32" s="65" t="s">
        <v>19</v>
      </c>
      <c r="B32" s="97">
        <f t="shared" si="3"/>
        <v>144.00547</v>
      </c>
      <c r="C32" s="93">
        <f t="shared" si="4"/>
        <v>214.61573999999999</v>
      </c>
      <c r="D32" s="102">
        <f t="shared" si="2"/>
        <v>-0.32900788171454709</v>
      </c>
      <c r="F32" s="83" t="s">
        <v>134</v>
      </c>
      <c r="G32" s="85" t="s">
        <v>21</v>
      </c>
      <c r="H32" s="81">
        <v>213649.05</v>
      </c>
      <c r="J32" s="83" t="s">
        <v>134</v>
      </c>
      <c r="K32" s="85" t="s">
        <v>21</v>
      </c>
      <c r="L32" s="81">
        <v>210498</v>
      </c>
    </row>
    <row r="33" spans="1:12" ht="18.75" x14ac:dyDescent="0.3">
      <c r="A33" s="65" t="s">
        <v>20</v>
      </c>
      <c r="B33" s="97">
        <f t="shared" si="3"/>
        <v>4524.0134400000006</v>
      </c>
      <c r="C33" s="93">
        <f t="shared" si="4"/>
        <v>3845.79394</v>
      </c>
      <c r="D33" s="102">
        <f t="shared" si="2"/>
        <v>0.17635357239134875</v>
      </c>
      <c r="F33" s="83" t="s">
        <v>135</v>
      </c>
      <c r="G33" s="85" t="s">
        <v>22</v>
      </c>
      <c r="H33" s="81">
        <v>221293852.50999999</v>
      </c>
      <c r="J33" s="83" t="s">
        <v>135</v>
      </c>
      <c r="K33" s="85" t="s">
        <v>22</v>
      </c>
      <c r="L33" s="81">
        <v>212638568.05000001</v>
      </c>
    </row>
    <row r="34" spans="1:12" ht="21" x14ac:dyDescent="0.35">
      <c r="A34" s="64" t="s">
        <v>93</v>
      </c>
      <c r="B34" s="97"/>
      <c r="C34" s="93"/>
      <c r="D34" s="21"/>
      <c r="F34" s="83" t="s">
        <v>136</v>
      </c>
      <c r="G34" s="85" t="s">
        <v>23</v>
      </c>
      <c r="H34" s="81">
        <v>3546944.94</v>
      </c>
      <c r="J34" s="83" t="s">
        <v>136</v>
      </c>
      <c r="K34" s="85" t="s">
        <v>23</v>
      </c>
      <c r="L34" s="81">
        <v>2369019.4</v>
      </c>
    </row>
    <row r="35" spans="1:12" ht="18.75" x14ac:dyDescent="0.3">
      <c r="A35" s="65" t="s">
        <v>21</v>
      </c>
      <c r="B35" s="97">
        <f>H32/1000</f>
        <v>213.64904999999999</v>
      </c>
      <c r="C35" s="93">
        <f>L32/1000</f>
        <v>210.49799999999999</v>
      </c>
      <c r="D35" s="21">
        <f t="shared" si="2"/>
        <v>1.4969500897870747E-2</v>
      </c>
      <c r="F35" s="83" t="s">
        <v>137</v>
      </c>
      <c r="G35" s="85" t="s">
        <v>24</v>
      </c>
      <c r="H35" s="81"/>
      <c r="J35" s="83" t="s">
        <v>137</v>
      </c>
      <c r="K35" s="85" t="s">
        <v>24</v>
      </c>
      <c r="L35" s="81"/>
    </row>
    <row r="36" spans="1:12" ht="18.75" x14ac:dyDescent="0.3">
      <c r="A36" s="65" t="s">
        <v>22</v>
      </c>
      <c r="B36" s="97">
        <f>H33/1000</f>
        <v>221293.85251</v>
      </c>
      <c r="C36" s="93">
        <f>L33/1000</f>
        <v>212638.56805</v>
      </c>
      <c r="D36" s="21">
        <f t="shared" si="2"/>
        <v>4.0704207799051595E-2</v>
      </c>
      <c r="F36" s="83" t="s">
        <v>138</v>
      </c>
      <c r="G36" s="85" t="s">
        <v>25</v>
      </c>
      <c r="H36" s="81">
        <v>164914.29</v>
      </c>
      <c r="J36" s="83" t="s">
        <v>138</v>
      </c>
      <c r="K36" s="85" t="s">
        <v>25</v>
      </c>
      <c r="L36" s="81">
        <v>148542.25</v>
      </c>
    </row>
    <row r="37" spans="1:12" ht="18.75" x14ac:dyDescent="0.3">
      <c r="A37" s="65" t="s">
        <v>23</v>
      </c>
      <c r="B37" s="97">
        <f>H34/1000</f>
        <v>3546.9449399999999</v>
      </c>
      <c r="C37" s="93">
        <f>L34/1000</f>
        <v>2369.0194000000001</v>
      </c>
      <c r="D37" s="21">
        <f t="shared" si="2"/>
        <v>0.49722072347740154</v>
      </c>
      <c r="F37" s="83" t="s">
        <v>139</v>
      </c>
      <c r="G37" s="85" t="s">
        <v>26</v>
      </c>
      <c r="H37" s="81">
        <v>2619349.35</v>
      </c>
      <c r="J37" s="83" t="s">
        <v>139</v>
      </c>
      <c r="K37" s="85" t="s">
        <v>26</v>
      </c>
      <c r="L37" s="81">
        <v>2472545.0099999998</v>
      </c>
    </row>
    <row r="38" spans="1:12" ht="18.75" x14ac:dyDescent="0.3">
      <c r="A38" s="65" t="s">
        <v>24</v>
      </c>
      <c r="B38" s="97">
        <f>H35/1000</f>
        <v>0</v>
      </c>
      <c r="C38" s="93">
        <f>L35/1000</f>
        <v>0</v>
      </c>
      <c r="D38" s="21" t="str">
        <f t="shared" si="2"/>
        <v>-</v>
      </c>
      <c r="F38" s="83" t="s">
        <v>140</v>
      </c>
      <c r="G38" s="85" t="s">
        <v>27</v>
      </c>
      <c r="H38" s="81">
        <v>442098.25</v>
      </c>
      <c r="J38" s="83" t="s">
        <v>140</v>
      </c>
      <c r="K38" s="85" t="s">
        <v>27</v>
      </c>
      <c r="L38" s="81">
        <v>534020.43000000005</v>
      </c>
    </row>
    <row r="39" spans="1:12" ht="21" x14ac:dyDescent="0.35">
      <c r="A39" s="64" t="s">
        <v>73</v>
      </c>
      <c r="B39" s="94"/>
      <c r="C39" s="95"/>
      <c r="D39" s="21"/>
      <c r="F39" s="83" t="s">
        <v>141</v>
      </c>
      <c r="G39" s="85" t="s">
        <v>28</v>
      </c>
      <c r="H39" s="81">
        <v>952684.79</v>
      </c>
      <c r="J39" s="83" t="s">
        <v>141</v>
      </c>
      <c r="K39" s="85" t="s">
        <v>28</v>
      </c>
      <c r="L39" s="81">
        <v>692129.18</v>
      </c>
    </row>
    <row r="40" spans="1:12" ht="18.75" x14ac:dyDescent="0.3">
      <c r="A40" s="65" t="s">
        <v>25</v>
      </c>
      <c r="B40" s="27">
        <f>H36/1000</f>
        <v>164.91428999999999</v>
      </c>
      <c r="C40" s="20">
        <f>L36/1000</f>
        <v>148.54225</v>
      </c>
      <c r="D40" s="21">
        <f t="shared" si="2"/>
        <v>0.11021806926985422</v>
      </c>
      <c r="F40" s="83" t="s">
        <v>142</v>
      </c>
      <c r="G40" s="85" t="s">
        <v>29</v>
      </c>
      <c r="H40" s="81">
        <v>2124377.85</v>
      </c>
      <c r="J40" s="83" t="s">
        <v>142</v>
      </c>
      <c r="K40" s="85" t="s">
        <v>29</v>
      </c>
      <c r="L40" s="81">
        <v>1403878.12</v>
      </c>
    </row>
    <row r="41" spans="1:12" ht="18.75" x14ac:dyDescent="0.3">
      <c r="A41" s="65" t="s">
        <v>26</v>
      </c>
      <c r="B41" s="27">
        <f>H37/1000</f>
        <v>2619.34935</v>
      </c>
      <c r="C41" s="20">
        <f>L37/1000</f>
        <v>2472.5450099999998</v>
      </c>
      <c r="D41" s="23">
        <f t="shared" si="2"/>
        <v>5.9373778599079996E-2</v>
      </c>
      <c r="F41" s="83" t="s">
        <v>143</v>
      </c>
      <c r="G41" s="85" t="s">
        <v>30</v>
      </c>
      <c r="H41" s="81">
        <v>18346211.640000001</v>
      </c>
      <c r="J41" s="83" t="s">
        <v>143</v>
      </c>
      <c r="K41" s="85" t="s">
        <v>30</v>
      </c>
      <c r="L41" s="81">
        <v>17559865.800000001</v>
      </c>
    </row>
    <row r="42" spans="1:12" ht="18.75" x14ac:dyDescent="0.3">
      <c r="A42" s="65" t="s">
        <v>27</v>
      </c>
      <c r="B42" s="27">
        <f>H38/1000</f>
        <v>442.09825000000001</v>
      </c>
      <c r="C42" s="20">
        <f>L38/1000</f>
        <v>534.02043000000003</v>
      </c>
      <c r="D42" s="21">
        <f t="shared" si="2"/>
        <v>-0.17213232834556536</v>
      </c>
      <c r="F42" s="83" t="s">
        <v>144</v>
      </c>
      <c r="G42" s="85" t="s">
        <v>31</v>
      </c>
      <c r="H42" s="81">
        <v>40904470.799999997</v>
      </c>
      <c r="J42" s="83" t="s">
        <v>144</v>
      </c>
      <c r="K42" s="85" t="s">
        <v>31</v>
      </c>
      <c r="L42" s="81">
        <v>35113089.909999996</v>
      </c>
    </row>
    <row r="43" spans="1:12" ht="21" x14ac:dyDescent="0.35">
      <c r="A43" s="64" t="s">
        <v>74</v>
      </c>
      <c r="B43" s="94"/>
      <c r="C43" s="95"/>
      <c r="D43" s="21"/>
      <c r="F43" s="83" t="s">
        <v>145</v>
      </c>
      <c r="G43" s="85" t="s">
        <v>32</v>
      </c>
      <c r="H43" s="81">
        <v>35912688.130000003</v>
      </c>
      <c r="J43" s="83" t="s">
        <v>145</v>
      </c>
      <c r="K43" s="85" t="s">
        <v>32</v>
      </c>
      <c r="L43" s="81">
        <v>35641746.439999998</v>
      </c>
    </row>
    <row r="44" spans="1:12" ht="18.75" x14ac:dyDescent="0.3">
      <c r="A44" s="65" t="s">
        <v>28</v>
      </c>
      <c r="B44" s="27">
        <f t="shared" ref="B44:B52" si="5">H39/1000</f>
        <v>952.68479000000002</v>
      </c>
      <c r="C44" s="20">
        <f t="shared" ref="C44:C52" si="6">L39/1000</f>
        <v>692.12918000000002</v>
      </c>
      <c r="D44" s="21">
        <f t="shared" si="2"/>
        <v>0.37645517271790219</v>
      </c>
      <c r="F44" s="83" t="s">
        <v>146</v>
      </c>
      <c r="G44" s="85" t="s">
        <v>33</v>
      </c>
      <c r="H44" s="81">
        <v>223404.07</v>
      </c>
      <c r="J44" s="83" t="s">
        <v>146</v>
      </c>
      <c r="K44" s="85" t="s">
        <v>33</v>
      </c>
      <c r="L44" s="81">
        <v>432208.3</v>
      </c>
    </row>
    <row r="45" spans="1:12" ht="18.75" x14ac:dyDescent="0.3">
      <c r="A45" s="65" t="s">
        <v>29</v>
      </c>
      <c r="B45" s="27">
        <f t="shared" si="5"/>
        <v>2124.3778500000003</v>
      </c>
      <c r="C45" s="20">
        <f t="shared" si="6"/>
        <v>1403.8781200000001</v>
      </c>
      <c r="D45" s="21">
        <f t="shared" si="2"/>
        <v>0.51322099813052158</v>
      </c>
      <c r="F45" s="83" t="s">
        <v>147</v>
      </c>
      <c r="G45" s="85" t="s">
        <v>34</v>
      </c>
      <c r="H45" s="81">
        <v>753311.34</v>
      </c>
      <c r="J45" s="83" t="s">
        <v>147</v>
      </c>
      <c r="K45" s="85" t="s">
        <v>34</v>
      </c>
      <c r="L45" s="81">
        <v>895712.92</v>
      </c>
    </row>
    <row r="46" spans="1:12" ht="18.75" x14ac:dyDescent="0.3">
      <c r="A46" s="65" t="s">
        <v>30</v>
      </c>
      <c r="B46" s="27">
        <f t="shared" si="5"/>
        <v>18346.211640000001</v>
      </c>
      <c r="C46" s="20">
        <f t="shared" si="6"/>
        <v>17559.8658</v>
      </c>
      <c r="D46" s="21">
        <f t="shared" si="2"/>
        <v>4.4780857038212885E-2</v>
      </c>
      <c r="F46" s="83" t="s">
        <v>148</v>
      </c>
      <c r="G46" s="85" t="s">
        <v>35</v>
      </c>
      <c r="H46" s="81">
        <v>16369993.4</v>
      </c>
      <c r="J46" s="83" t="s">
        <v>148</v>
      </c>
      <c r="K46" s="85" t="s">
        <v>35</v>
      </c>
      <c r="L46" s="81">
        <v>13707598.76</v>
      </c>
    </row>
    <row r="47" spans="1:12" ht="18.75" x14ac:dyDescent="0.3">
      <c r="A47" s="65" t="s">
        <v>31</v>
      </c>
      <c r="B47" s="27">
        <f t="shared" si="5"/>
        <v>40904.470799999996</v>
      </c>
      <c r="C47" s="20">
        <f t="shared" si="6"/>
        <v>35113.089909999995</v>
      </c>
      <c r="D47" s="21">
        <f t="shared" si="2"/>
        <v>0.16493509699215192</v>
      </c>
      <c r="F47" s="83" t="s">
        <v>149</v>
      </c>
      <c r="G47" s="85" t="s">
        <v>36</v>
      </c>
      <c r="H47" s="81">
        <v>11646189.98</v>
      </c>
      <c r="J47" s="83" t="s">
        <v>149</v>
      </c>
      <c r="K47" s="85" t="s">
        <v>36</v>
      </c>
      <c r="L47" s="81">
        <v>13792980.4</v>
      </c>
    </row>
    <row r="48" spans="1:12" ht="18.75" x14ac:dyDescent="0.3">
      <c r="A48" s="65" t="s">
        <v>32</v>
      </c>
      <c r="B48" s="27">
        <f t="shared" si="5"/>
        <v>35912.688130000002</v>
      </c>
      <c r="C48" s="20">
        <f t="shared" si="6"/>
        <v>35641.746439999995</v>
      </c>
      <c r="D48" s="21">
        <f t="shared" si="2"/>
        <v>7.6018073484731552E-3</v>
      </c>
      <c r="F48" s="83" t="s">
        <v>150</v>
      </c>
      <c r="G48" s="85" t="s">
        <v>37</v>
      </c>
      <c r="H48" s="81">
        <v>272139.96000000002</v>
      </c>
      <c r="J48" s="83" t="s">
        <v>150</v>
      </c>
      <c r="K48" s="85" t="s">
        <v>37</v>
      </c>
      <c r="L48" s="81">
        <v>298175.57</v>
      </c>
    </row>
    <row r="49" spans="1:12" ht="18.75" x14ac:dyDescent="0.3">
      <c r="A49" s="65" t="s">
        <v>33</v>
      </c>
      <c r="B49" s="27">
        <f t="shared" si="5"/>
        <v>223.40407000000002</v>
      </c>
      <c r="C49" s="20">
        <f t="shared" si="6"/>
        <v>432.20830000000001</v>
      </c>
      <c r="D49" s="21">
        <f t="shared" si="2"/>
        <v>-0.48311018090119973</v>
      </c>
      <c r="F49" s="83" t="s">
        <v>151</v>
      </c>
      <c r="G49" s="85" t="s">
        <v>38</v>
      </c>
      <c r="H49" s="81">
        <v>6881125.2300000004</v>
      </c>
      <c r="J49" s="83" t="s">
        <v>151</v>
      </c>
      <c r="K49" s="85" t="s">
        <v>38</v>
      </c>
      <c r="L49" s="81">
        <v>6051659.6200000001</v>
      </c>
    </row>
    <row r="50" spans="1:12" ht="18.75" x14ac:dyDescent="0.3">
      <c r="A50" s="65" t="s">
        <v>34</v>
      </c>
      <c r="B50" s="27">
        <f t="shared" si="5"/>
        <v>753.31133999999997</v>
      </c>
      <c r="C50" s="20">
        <f t="shared" si="6"/>
        <v>895.71292000000005</v>
      </c>
      <c r="D50" s="21">
        <f t="shared" si="2"/>
        <v>-0.15898127270509854</v>
      </c>
      <c r="F50" s="83" t="s">
        <v>152</v>
      </c>
      <c r="G50" s="85" t="s">
        <v>39</v>
      </c>
      <c r="H50" s="81">
        <v>21308536.010000002</v>
      </c>
      <c r="J50" s="83" t="s">
        <v>152</v>
      </c>
      <c r="K50" s="85" t="s">
        <v>39</v>
      </c>
      <c r="L50" s="81">
        <v>19662154.390000001</v>
      </c>
    </row>
    <row r="51" spans="1:12" ht="18.75" x14ac:dyDescent="0.3">
      <c r="A51" s="65" t="s">
        <v>35</v>
      </c>
      <c r="B51" s="27">
        <f t="shared" si="5"/>
        <v>16369.993400000001</v>
      </c>
      <c r="C51" s="20">
        <f t="shared" si="6"/>
        <v>13707.598759999999</v>
      </c>
      <c r="D51" s="21">
        <f t="shared" si="2"/>
        <v>0.19422764603886056</v>
      </c>
      <c r="F51" s="83" t="s">
        <v>153</v>
      </c>
      <c r="G51" s="85" t="s">
        <v>40</v>
      </c>
      <c r="H51" s="81">
        <v>19899888.850000001</v>
      </c>
      <c r="J51" s="83" t="s">
        <v>153</v>
      </c>
      <c r="K51" s="85" t="s">
        <v>40</v>
      </c>
      <c r="L51" s="81">
        <v>19624179.329999998</v>
      </c>
    </row>
    <row r="52" spans="1:12" ht="19.5" thickBot="1" x14ac:dyDescent="0.35">
      <c r="A52" s="66" t="s">
        <v>36</v>
      </c>
      <c r="B52" s="92">
        <f t="shared" si="5"/>
        <v>11646.189980000001</v>
      </c>
      <c r="C52" s="25">
        <f t="shared" si="6"/>
        <v>13792.9804</v>
      </c>
      <c r="D52" s="26">
        <f t="shared" si="2"/>
        <v>-0.15564369394739364</v>
      </c>
      <c r="F52" s="83" t="s">
        <v>154</v>
      </c>
      <c r="G52" s="85" t="s">
        <v>41</v>
      </c>
      <c r="H52" s="81">
        <v>10873732.359999999</v>
      </c>
      <c r="J52" s="83" t="s">
        <v>154</v>
      </c>
      <c r="K52" s="85" t="s">
        <v>41</v>
      </c>
      <c r="L52" s="81">
        <v>9805676.8800000008</v>
      </c>
    </row>
    <row r="53" spans="1:12" ht="21" x14ac:dyDescent="0.35">
      <c r="A53" s="64" t="s">
        <v>75</v>
      </c>
      <c r="B53" s="94"/>
      <c r="C53" s="95"/>
      <c r="D53" s="21"/>
      <c r="F53" s="83" t="s">
        <v>155</v>
      </c>
      <c r="G53" s="85" t="s">
        <v>42</v>
      </c>
      <c r="H53" s="81">
        <v>33186220.780000001</v>
      </c>
      <c r="J53" s="83" t="s">
        <v>155</v>
      </c>
      <c r="K53" s="85" t="s">
        <v>42</v>
      </c>
      <c r="L53" s="81">
        <v>32015415.600000001</v>
      </c>
    </row>
    <row r="54" spans="1:12" ht="18.75" x14ac:dyDescent="0.3">
      <c r="A54" s="65" t="s">
        <v>37</v>
      </c>
      <c r="B54" s="27">
        <f t="shared" ref="B54:B62" si="7">H48/1000</f>
        <v>272.13996000000003</v>
      </c>
      <c r="C54" s="20">
        <f t="shared" ref="C54:C62" si="8">L48/1000</f>
        <v>298.17556999999999</v>
      </c>
      <c r="D54" s="21">
        <f t="shared" si="2"/>
        <v>-8.7316375382463285E-2</v>
      </c>
      <c r="F54" s="83" t="s">
        <v>156</v>
      </c>
      <c r="G54" s="85" t="s">
        <v>43</v>
      </c>
      <c r="H54" s="81">
        <v>13001821.529999999</v>
      </c>
      <c r="J54" s="83" t="s">
        <v>156</v>
      </c>
      <c r="K54" s="85" t="s">
        <v>43</v>
      </c>
      <c r="L54" s="81">
        <v>13196307.07</v>
      </c>
    </row>
    <row r="55" spans="1:12" ht="18.75" x14ac:dyDescent="0.3">
      <c r="A55" s="65" t="s">
        <v>38</v>
      </c>
      <c r="B55" s="27">
        <f t="shared" si="7"/>
        <v>6881.1252300000006</v>
      </c>
      <c r="C55" s="20">
        <f t="shared" si="8"/>
        <v>6051.6596200000004</v>
      </c>
      <c r="D55" s="21">
        <f t="shared" si="2"/>
        <v>0.13706415464259036</v>
      </c>
      <c r="F55" s="83" t="s">
        <v>157</v>
      </c>
      <c r="G55" s="85" t="s">
        <v>44</v>
      </c>
      <c r="H55" s="81">
        <v>10316007.02</v>
      </c>
      <c r="J55" s="83" t="s">
        <v>157</v>
      </c>
      <c r="K55" s="85" t="s">
        <v>44</v>
      </c>
      <c r="L55" s="81">
        <v>6623815.5999999996</v>
      </c>
    </row>
    <row r="56" spans="1:12" ht="18.75" x14ac:dyDescent="0.3">
      <c r="A56" s="65" t="s">
        <v>39</v>
      </c>
      <c r="B56" s="27">
        <f t="shared" si="7"/>
        <v>21308.536010000003</v>
      </c>
      <c r="C56" s="20">
        <f t="shared" si="8"/>
        <v>19662.15439</v>
      </c>
      <c r="D56" s="21">
        <f t="shared" si="2"/>
        <v>8.3733531297940589E-2</v>
      </c>
      <c r="F56" s="83" t="s">
        <v>158</v>
      </c>
      <c r="G56" s="85" t="s">
        <v>45</v>
      </c>
      <c r="H56" s="81">
        <v>79846165.950000003</v>
      </c>
      <c r="J56" s="83" t="s">
        <v>158</v>
      </c>
      <c r="K56" s="85" t="s">
        <v>45</v>
      </c>
      <c r="L56" s="81">
        <v>62946447.799999997</v>
      </c>
    </row>
    <row r="57" spans="1:12" ht="18.75" x14ac:dyDescent="0.3">
      <c r="A57" s="65" t="s">
        <v>40</v>
      </c>
      <c r="B57" s="27">
        <f t="shared" si="7"/>
        <v>19899.888850000003</v>
      </c>
      <c r="C57" s="20">
        <f t="shared" si="8"/>
        <v>19624.179329999999</v>
      </c>
      <c r="D57" s="21">
        <f t="shared" si="2"/>
        <v>1.40494802541129E-2</v>
      </c>
      <c r="F57" s="83" t="s">
        <v>159</v>
      </c>
      <c r="G57" s="85" t="s">
        <v>46</v>
      </c>
      <c r="H57" s="81">
        <v>20177901.699999999</v>
      </c>
      <c r="J57" s="83" t="s">
        <v>159</v>
      </c>
      <c r="K57" s="85" t="s">
        <v>46</v>
      </c>
      <c r="L57" s="81">
        <v>17140243.73</v>
      </c>
    </row>
    <row r="58" spans="1:12" ht="18.75" x14ac:dyDescent="0.3">
      <c r="A58" s="65" t="s">
        <v>41</v>
      </c>
      <c r="B58" s="27">
        <f t="shared" si="7"/>
        <v>10873.73236</v>
      </c>
      <c r="C58" s="20">
        <f t="shared" si="8"/>
        <v>9805.6768800000009</v>
      </c>
      <c r="D58" s="21">
        <f t="shared" si="2"/>
        <v>0.10892215734524591</v>
      </c>
      <c r="F58" s="83" t="s">
        <v>160</v>
      </c>
      <c r="G58" s="85" t="s">
        <v>47</v>
      </c>
      <c r="H58" s="81">
        <v>11136593.65</v>
      </c>
      <c r="J58" s="83" t="s">
        <v>160</v>
      </c>
      <c r="K58" s="85" t="s">
        <v>47</v>
      </c>
      <c r="L58" s="81">
        <v>13034654.029999999</v>
      </c>
    </row>
    <row r="59" spans="1:12" ht="18.75" x14ac:dyDescent="0.3">
      <c r="A59" s="65" t="s">
        <v>42</v>
      </c>
      <c r="B59" s="27">
        <f t="shared" si="7"/>
        <v>33186.220780000003</v>
      </c>
      <c r="C59" s="20">
        <f t="shared" si="8"/>
        <v>32015.4156</v>
      </c>
      <c r="D59" s="21">
        <f t="shared" si="2"/>
        <v>3.6570044713085226E-2</v>
      </c>
      <c r="F59" s="83" t="s">
        <v>161</v>
      </c>
      <c r="G59" s="85" t="s">
        <v>48</v>
      </c>
      <c r="H59" s="81">
        <v>4368322.6500000004</v>
      </c>
      <c r="J59" s="83" t="s">
        <v>161</v>
      </c>
      <c r="K59" s="85" t="s">
        <v>48</v>
      </c>
      <c r="L59" s="81">
        <v>1405646.9</v>
      </c>
    </row>
    <row r="60" spans="1:12" ht="18.75" x14ac:dyDescent="0.3">
      <c r="A60" s="65" t="s">
        <v>43</v>
      </c>
      <c r="B60" s="27">
        <f t="shared" si="7"/>
        <v>13001.821529999999</v>
      </c>
      <c r="C60" s="20">
        <f t="shared" si="8"/>
        <v>13196.307070000001</v>
      </c>
      <c r="D60" s="21">
        <f t="shared" si="2"/>
        <v>-1.4737876207968625E-2</v>
      </c>
      <c r="F60" s="83" t="s">
        <v>162</v>
      </c>
      <c r="G60" s="85" t="s">
        <v>49</v>
      </c>
      <c r="H60" s="81">
        <v>43046451.850000001</v>
      </c>
      <c r="J60" s="83" t="s">
        <v>162</v>
      </c>
      <c r="K60" s="85" t="s">
        <v>49</v>
      </c>
      <c r="L60" s="81">
        <v>47862198.380000003</v>
      </c>
    </row>
    <row r="61" spans="1:12" ht="18.75" x14ac:dyDescent="0.3">
      <c r="A61" s="65" t="s">
        <v>44</v>
      </c>
      <c r="B61" s="27">
        <f t="shared" si="7"/>
        <v>10316.007019999999</v>
      </c>
      <c r="C61" s="20">
        <f t="shared" si="8"/>
        <v>6623.8155999999999</v>
      </c>
      <c r="D61" s="21">
        <f t="shared" si="2"/>
        <v>0.55741156502001643</v>
      </c>
      <c r="F61" s="83" t="s">
        <v>163</v>
      </c>
      <c r="G61" s="85" t="s">
        <v>50</v>
      </c>
      <c r="H61" s="81">
        <v>16827159.16</v>
      </c>
      <c r="J61" s="83" t="s">
        <v>163</v>
      </c>
      <c r="K61" s="85" t="s">
        <v>50</v>
      </c>
      <c r="L61" s="81">
        <v>18518023.73</v>
      </c>
    </row>
    <row r="62" spans="1:12" ht="18.75" x14ac:dyDescent="0.3">
      <c r="A62" s="65" t="s">
        <v>45</v>
      </c>
      <c r="B62" s="27">
        <f t="shared" si="7"/>
        <v>79846.16595000001</v>
      </c>
      <c r="C62" s="20">
        <f t="shared" si="8"/>
        <v>62946.447799999994</v>
      </c>
      <c r="D62" s="21">
        <f t="shared" si="2"/>
        <v>0.26847770987324915</v>
      </c>
      <c r="F62" s="83" t="s">
        <v>164</v>
      </c>
      <c r="G62" s="85" t="s">
        <v>51</v>
      </c>
      <c r="H62" s="81">
        <v>31614330.16</v>
      </c>
      <c r="J62" s="83" t="s">
        <v>164</v>
      </c>
      <c r="K62" s="85" t="s">
        <v>51</v>
      </c>
      <c r="L62" s="81">
        <v>31159813.18</v>
      </c>
    </row>
    <row r="63" spans="1:12" ht="21" x14ac:dyDescent="0.35">
      <c r="A63" s="64" t="s">
        <v>76</v>
      </c>
      <c r="B63" s="94"/>
      <c r="C63" s="95"/>
      <c r="D63" s="21"/>
      <c r="F63" s="83" t="s">
        <v>165</v>
      </c>
      <c r="G63" s="85" t="s">
        <v>52</v>
      </c>
      <c r="H63" s="81">
        <v>68830187.340000004</v>
      </c>
      <c r="J63" s="83" t="s">
        <v>165</v>
      </c>
      <c r="K63" s="85" t="s">
        <v>52</v>
      </c>
      <c r="L63" s="81">
        <v>62468236.619999997</v>
      </c>
    </row>
    <row r="64" spans="1:12" ht="18.75" x14ac:dyDescent="0.3">
      <c r="A64" s="65" t="s">
        <v>46</v>
      </c>
      <c r="B64" s="27">
        <f t="shared" ref="B64:B72" si="9">H57/1000</f>
        <v>20177.901699999999</v>
      </c>
      <c r="C64" s="20">
        <f t="shared" ref="C64:C72" si="10">L57/1000</f>
        <v>17140.243730000002</v>
      </c>
      <c r="D64" s="21">
        <f t="shared" si="2"/>
        <v>0.17722373251223278</v>
      </c>
      <c r="F64" s="83" t="s">
        <v>166</v>
      </c>
      <c r="G64" s="85" t="s">
        <v>53</v>
      </c>
      <c r="H64" s="81">
        <v>104802874.02</v>
      </c>
      <c r="J64" s="83" t="s">
        <v>166</v>
      </c>
      <c r="K64" s="85" t="s">
        <v>53</v>
      </c>
      <c r="L64" s="81">
        <v>95250429.819999993</v>
      </c>
    </row>
    <row r="65" spans="1:12" ht="18.75" x14ac:dyDescent="0.3">
      <c r="A65" s="65" t="s">
        <v>47</v>
      </c>
      <c r="B65" s="27">
        <f t="shared" si="9"/>
        <v>11136.593650000001</v>
      </c>
      <c r="C65" s="20">
        <f t="shared" si="10"/>
        <v>13034.65403</v>
      </c>
      <c r="D65" s="21">
        <f t="shared" si="2"/>
        <v>-0.14561647556057145</v>
      </c>
      <c r="F65" s="83" t="s">
        <v>167</v>
      </c>
      <c r="G65" s="85" t="s">
        <v>54</v>
      </c>
      <c r="H65" s="81">
        <v>15185570.529999999</v>
      </c>
      <c r="J65" s="83" t="s">
        <v>167</v>
      </c>
      <c r="K65" s="85" t="s">
        <v>54</v>
      </c>
      <c r="L65" s="81">
        <v>12547802.9</v>
      </c>
    </row>
    <row r="66" spans="1:12" ht="18.75" x14ac:dyDescent="0.3">
      <c r="A66" s="65" t="s">
        <v>48</v>
      </c>
      <c r="B66" s="27">
        <f t="shared" si="9"/>
        <v>4368.3226500000001</v>
      </c>
      <c r="C66" s="20">
        <f t="shared" si="10"/>
        <v>1405.6469</v>
      </c>
      <c r="D66" s="21">
        <f t="shared" si="2"/>
        <v>2.1076955741872303</v>
      </c>
      <c r="F66" s="83" t="s">
        <v>168</v>
      </c>
      <c r="G66" s="85" t="s">
        <v>55</v>
      </c>
      <c r="H66" s="81">
        <v>6785444.9400000004</v>
      </c>
      <c r="J66" s="83" t="s">
        <v>168</v>
      </c>
      <c r="K66" s="85" t="s">
        <v>55</v>
      </c>
      <c r="L66" s="81">
        <v>7658787.9000000004</v>
      </c>
    </row>
    <row r="67" spans="1:12" ht="18.75" x14ac:dyDescent="0.3">
      <c r="A67" s="65" t="s">
        <v>49</v>
      </c>
      <c r="B67" s="27">
        <f t="shared" si="9"/>
        <v>43046.451850000005</v>
      </c>
      <c r="C67" s="20">
        <f t="shared" si="10"/>
        <v>47862.198380000002</v>
      </c>
      <c r="D67" s="21">
        <f t="shared" si="2"/>
        <v>-0.10061691048467036</v>
      </c>
      <c r="F67" s="83" t="s">
        <v>169</v>
      </c>
      <c r="G67" s="85" t="s">
        <v>56</v>
      </c>
      <c r="H67" s="81">
        <v>47690524.409999996</v>
      </c>
      <c r="J67" s="83" t="s">
        <v>169</v>
      </c>
      <c r="K67" s="85" t="s">
        <v>56</v>
      </c>
      <c r="L67" s="81">
        <v>42956222.869999997</v>
      </c>
    </row>
    <row r="68" spans="1:12" ht="18.75" x14ac:dyDescent="0.3">
      <c r="A68" s="65" t="s">
        <v>50</v>
      </c>
      <c r="B68" s="27">
        <f t="shared" si="9"/>
        <v>16827.159159999999</v>
      </c>
      <c r="C68" s="20">
        <f t="shared" si="10"/>
        <v>18518.023730000001</v>
      </c>
      <c r="D68" s="23">
        <f t="shared" si="2"/>
        <v>-9.1309126430199283E-2</v>
      </c>
      <c r="F68" s="83" t="s">
        <v>170</v>
      </c>
      <c r="G68" s="85" t="s">
        <v>57</v>
      </c>
      <c r="H68" s="81">
        <v>3291191.11</v>
      </c>
      <c r="J68" s="83" t="s">
        <v>170</v>
      </c>
      <c r="K68" s="85" t="s">
        <v>57</v>
      </c>
      <c r="L68" s="81">
        <v>3289555.32</v>
      </c>
    </row>
    <row r="69" spans="1:12" ht="18.75" x14ac:dyDescent="0.3">
      <c r="A69" s="65" t="s">
        <v>51</v>
      </c>
      <c r="B69" s="27">
        <f t="shared" si="9"/>
        <v>31614.330160000001</v>
      </c>
      <c r="C69" s="20">
        <f t="shared" si="10"/>
        <v>31159.813180000001</v>
      </c>
      <c r="D69" s="23">
        <f t="shared" si="2"/>
        <v>1.4586640085882507E-2</v>
      </c>
      <c r="F69" s="83" t="s">
        <v>171</v>
      </c>
      <c r="G69" s="85" t="s">
        <v>58</v>
      </c>
      <c r="H69" s="81">
        <v>83914100.829999998</v>
      </c>
      <c r="J69" s="83" t="s">
        <v>171</v>
      </c>
      <c r="K69" s="85" t="s">
        <v>58</v>
      </c>
      <c r="L69" s="81">
        <v>75166551.549999997</v>
      </c>
    </row>
    <row r="70" spans="1:12" ht="18.75" x14ac:dyDescent="0.3">
      <c r="A70" s="65" t="s">
        <v>52</v>
      </c>
      <c r="B70" s="27">
        <f t="shared" si="9"/>
        <v>68830.187340000004</v>
      </c>
      <c r="C70" s="20">
        <f t="shared" si="10"/>
        <v>62468.236619999996</v>
      </c>
      <c r="D70" s="21">
        <f t="shared" si="2"/>
        <v>0.10184296955107497</v>
      </c>
      <c r="F70" s="83" t="s">
        <v>172</v>
      </c>
      <c r="G70" s="85" t="s">
        <v>59</v>
      </c>
      <c r="H70" s="81">
        <v>4098400.12</v>
      </c>
      <c r="J70" s="83" t="s">
        <v>172</v>
      </c>
      <c r="K70" s="85" t="s">
        <v>59</v>
      </c>
      <c r="L70" s="81">
        <v>4832840.1399999997</v>
      </c>
    </row>
    <row r="71" spans="1:12" ht="18.75" x14ac:dyDescent="0.3">
      <c r="A71" s="65" t="s">
        <v>53</v>
      </c>
      <c r="B71" s="27">
        <f t="shared" si="9"/>
        <v>104802.87402</v>
      </c>
      <c r="C71" s="20">
        <f t="shared" si="10"/>
        <v>95250.42981999999</v>
      </c>
      <c r="D71" s="21">
        <f t="shared" si="2"/>
        <v>0.1002876755312474</v>
      </c>
      <c r="F71" s="83" t="s">
        <v>173</v>
      </c>
      <c r="G71" s="85" t="s">
        <v>60</v>
      </c>
      <c r="H71" s="81">
        <v>24542770.59</v>
      </c>
      <c r="J71" s="83" t="s">
        <v>173</v>
      </c>
      <c r="K71" s="85" t="s">
        <v>60</v>
      </c>
      <c r="L71" s="81">
        <v>20490035.640000001</v>
      </c>
    </row>
    <row r="72" spans="1:12" ht="18.75" x14ac:dyDescent="0.3">
      <c r="A72" s="65" t="s">
        <v>54</v>
      </c>
      <c r="B72" s="27">
        <f t="shared" si="9"/>
        <v>15185.570529999999</v>
      </c>
      <c r="C72" s="20">
        <f t="shared" si="10"/>
        <v>12547.802900000001</v>
      </c>
      <c r="D72" s="21">
        <f t="shared" si="2"/>
        <v>0.21021748994798117</v>
      </c>
      <c r="F72" s="83" t="s">
        <v>174</v>
      </c>
      <c r="G72" s="85" t="s">
        <v>61</v>
      </c>
      <c r="H72" s="81">
        <v>37117370.939999998</v>
      </c>
      <c r="J72" s="83" t="s">
        <v>174</v>
      </c>
      <c r="K72" s="85" t="s">
        <v>61</v>
      </c>
      <c r="L72" s="81">
        <v>30689004.030000001</v>
      </c>
    </row>
    <row r="73" spans="1:12" ht="21" x14ac:dyDescent="0.35">
      <c r="A73" s="64" t="s">
        <v>77</v>
      </c>
      <c r="B73" s="94"/>
      <c r="C73" s="95"/>
      <c r="D73" s="21"/>
      <c r="F73" s="83" t="s">
        <v>175</v>
      </c>
      <c r="G73" s="85" t="s">
        <v>62</v>
      </c>
      <c r="H73" s="81">
        <v>136129734.36000001</v>
      </c>
      <c r="J73" s="83" t="s">
        <v>175</v>
      </c>
      <c r="K73" s="85" t="s">
        <v>62</v>
      </c>
      <c r="L73" s="81">
        <v>143303653.97999999</v>
      </c>
    </row>
    <row r="74" spans="1:12" ht="18.75" x14ac:dyDescent="0.3">
      <c r="A74" s="65" t="s">
        <v>55</v>
      </c>
      <c r="B74" s="27">
        <f t="shared" ref="B74:B81" si="11">H66/1000</f>
        <v>6785.4449400000003</v>
      </c>
      <c r="C74" s="20">
        <f t="shared" ref="C74:C81" si="12">L66/1000</f>
        <v>7658.7879000000003</v>
      </c>
      <c r="D74" s="21">
        <f t="shared" si="2"/>
        <v>-0.11403148532158724</v>
      </c>
      <c r="F74" s="83" t="s">
        <v>176</v>
      </c>
      <c r="G74" s="79" t="s">
        <v>177</v>
      </c>
      <c r="H74" s="81">
        <v>1156672.53</v>
      </c>
      <c r="J74" s="83" t="s">
        <v>176</v>
      </c>
      <c r="K74" s="79" t="s">
        <v>177</v>
      </c>
      <c r="L74" s="81">
        <v>1172611</v>
      </c>
    </row>
    <row r="75" spans="1:12" ht="18.75" x14ac:dyDescent="0.3">
      <c r="A75" s="65" t="s">
        <v>56</v>
      </c>
      <c r="B75" s="27">
        <f t="shared" si="11"/>
        <v>47690.524409999998</v>
      </c>
      <c r="C75" s="20">
        <f t="shared" si="12"/>
        <v>42956.222869999998</v>
      </c>
      <c r="D75" s="21">
        <f t="shared" si="2"/>
        <v>0.11021223989659412</v>
      </c>
      <c r="F75" s="83" t="s">
        <v>178</v>
      </c>
      <c r="G75" s="85" t="s">
        <v>64</v>
      </c>
      <c r="H75" s="81">
        <v>55014918.210000001</v>
      </c>
      <c r="J75" s="83" t="s">
        <v>178</v>
      </c>
      <c r="K75" s="85" t="s">
        <v>64</v>
      </c>
      <c r="L75" s="81">
        <v>48142190.93</v>
      </c>
    </row>
    <row r="76" spans="1:12" ht="18.75" x14ac:dyDescent="0.3">
      <c r="A76" s="65" t="s">
        <v>57</v>
      </c>
      <c r="B76" s="27">
        <f t="shared" si="11"/>
        <v>3291.1911099999998</v>
      </c>
      <c r="C76" s="20">
        <f t="shared" si="12"/>
        <v>3289.5553199999999</v>
      </c>
      <c r="D76" s="21">
        <f t="shared" ref="D76:D81" si="13">IFERROR(B76/C76-1,"-")</f>
        <v>4.9726781916525908E-4</v>
      </c>
      <c r="F76" s="83" t="s">
        <v>179</v>
      </c>
      <c r="G76" s="85" t="s">
        <v>65</v>
      </c>
      <c r="H76" s="81">
        <v>234329.81</v>
      </c>
      <c r="J76" s="83" t="s">
        <v>179</v>
      </c>
      <c r="K76" s="85" t="s">
        <v>65</v>
      </c>
      <c r="L76" s="81">
        <v>274317.06</v>
      </c>
    </row>
    <row r="77" spans="1:12" ht="18.75" x14ac:dyDescent="0.3">
      <c r="A77" s="65" t="s">
        <v>58</v>
      </c>
      <c r="B77" s="27">
        <f t="shared" si="11"/>
        <v>83914.100829999996</v>
      </c>
      <c r="C77" s="20">
        <f t="shared" si="12"/>
        <v>75166.551550000004</v>
      </c>
      <c r="D77" s="21">
        <f t="shared" si="13"/>
        <v>0.11637555667538124</v>
      </c>
      <c r="F77" s="83" t="s">
        <v>180</v>
      </c>
      <c r="G77" s="85" t="s">
        <v>66</v>
      </c>
      <c r="H77" s="81">
        <v>23116122.91</v>
      </c>
      <c r="J77" s="83" t="s">
        <v>180</v>
      </c>
      <c r="K77" s="85" t="s">
        <v>66</v>
      </c>
      <c r="L77" s="81">
        <v>1454518.76</v>
      </c>
    </row>
    <row r="78" spans="1:12" ht="19.5" thickBot="1" x14ac:dyDescent="0.35">
      <c r="A78" s="65" t="s">
        <v>59</v>
      </c>
      <c r="B78" s="27">
        <f t="shared" si="11"/>
        <v>4098.4001200000002</v>
      </c>
      <c r="C78" s="20">
        <f t="shared" si="12"/>
        <v>4832.8401399999993</v>
      </c>
      <c r="D78" s="21">
        <f t="shared" si="13"/>
        <v>-0.15196861446362664</v>
      </c>
      <c r="F78" s="86" t="s">
        <v>181</v>
      </c>
      <c r="G78" s="87" t="s">
        <v>182</v>
      </c>
      <c r="H78" s="88">
        <v>1654043172.99</v>
      </c>
      <c r="J78" s="86" t="s">
        <v>181</v>
      </c>
      <c r="K78" s="87" t="s">
        <v>182</v>
      </c>
      <c r="L78" s="88">
        <v>1526638227.1500001</v>
      </c>
    </row>
    <row r="79" spans="1:12" ht="18.75" x14ac:dyDescent="0.3">
      <c r="A79" s="65" t="s">
        <v>60</v>
      </c>
      <c r="B79" s="27">
        <f t="shared" si="11"/>
        <v>24542.77059</v>
      </c>
      <c r="C79" s="20">
        <f t="shared" si="12"/>
        <v>20490.035640000002</v>
      </c>
      <c r="D79" s="21">
        <f t="shared" si="13"/>
        <v>0.19779052712277267</v>
      </c>
    </row>
    <row r="80" spans="1:12" ht="18.75" x14ac:dyDescent="0.3">
      <c r="A80" s="65" t="s">
        <v>61</v>
      </c>
      <c r="B80" s="27">
        <f t="shared" si="11"/>
        <v>37117.370940000001</v>
      </c>
      <c r="C80" s="20">
        <f t="shared" si="12"/>
        <v>30689.00403</v>
      </c>
      <c r="D80" s="21">
        <f t="shared" si="13"/>
        <v>0.20946808517200366</v>
      </c>
    </row>
    <row r="81" spans="1:4" ht="18.75" x14ac:dyDescent="0.3">
      <c r="A81" s="65" t="s">
        <v>62</v>
      </c>
      <c r="B81" s="27">
        <f t="shared" si="11"/>
        <v>136129.73436</v>
      </c>
      <c r="C81" s="20">
        <f t="shared" si="12"/>
        <v>143303.65398</v>
      </c>
      <c r="D81" s="21">
        <f t="shared" si="13"/>
        <v>-5.0060967887121888E-2</v>
      </c>
    </row>
    <row r="82" spans="1:4" ht="21" x14ac:dyDescent="0.35">
      <c r="A82" s="64" t="s">
        <v>78</v>
      </c>
      <c r="B82" s="94"/>
      <c r="C82" s="95"/>
      <c r="D82" s="21"/>
    </row>
    <row r="83" spans="1:4" ht="18.75" x14ac:dyDescent="0.3">
      <c r="A83" s="65" t="s">
        <v>63</v>
      </c>
      <c r="B83" s="27">
        <f>H74/1000</f>
        <v>1156.6725300000001</v>
      </c>
      <c r="C83" s="20">
        <f>L74/1000</f>
        <v>1172.6110000000001</v>
      </c>
      <c r="D83" s="21">
        <f t="shared" ref="D83:D88" si="14">IFERROR(B83/C83-1,"-")</f>
        <v>-1.3592291049631999E-2</v>
      </c>
    </row>
    <row r="84" spans="1:4" ht="18.75" x14ac:dyDescent="0.3">
      <c r="A84" s="65" t="s">
        <v>64</v>
      </c>
      <c r="B84" s="27">
        <f>H75/1000</f>
        <v>55014.918210000003</v>
      </c>
      <c r="C84" s="20">
        <f>L75/1000</f>
        <v>48142.190929999997</v>
      </c>
      <c r="D84" s="21">
        <f t="shared" si="14"/>
        <v>0.14275892200238927</v>
      </c>
    </row>
    <row r="85" spans="1:4" ht="18.75" x14ac:dyDescent="0.3">
      <c r="A85" s="65" t="s">
        <v>65</v>
      </c>
      <c r="B85" s="27">
        <f>H76/1000</f>
        <v>234.32981000000001</v>
      </c>
      <c r="C85" s="20">
        <f>L76/1000</f>
        <v>274.31705999999997</v>
      </c>
      <c r="D85" s="21">
        <f t="shared" si="14"/>
        <v>-0.14577019015878911</v>
      </c>
    </row>
    <row r="86" spans="1:4" ht="18.75" x14ac:dyDescent="0.3">
      <c r="A86" s="65" t="s">
        <v>66</v>
      </c>
      <c r="B86" s="27">
        <f>H77/1000</f>
        <v>23116.122910000002</v>
      </c>
      <c r="C86" s="20">
        <f>L77/1000</f>
        <v>1454.5187599999999</v>
      </c>
      <c r="D86" s="21">
        <f t="shared" si="14"/>
        <v>14.892626170046787</v>
      </c>
    </row>
    <row r="87" spans="1:4" ht="19.5" thickBot="1" x14ac:dyDescent="0.35">
      <c r="A87" s="65" t="s">
        <v>67</v>
      </c>
      <c r="B87" s="92"/>
      <c r="C87" s="25"/>
      <c r="D87" s="21" t="str">
        <f t="shared" si="14"/>
        <v>-</v>
      </c>
    </row>
    <row r="88" spans="1:4" ht="21.75" thickBot="1" x14ac:dyDescent="0.4">
      <c r="A88" s="67" t="s">
        <v>79</v>
      </c>
      <c r="B88" s="9">
        <f>H78/1000</f>
        <v>1654043.1729900001</v>
      </c>
      <c r="C88" s="9">
        <f>L78/1000</f>
        <v>1526638.2271500002</v>
      </c>
      <c r="D88" s="10">
        <f t="shared" si="14"/>
        <v>8.3454575926508401E-2</v>
      </c>
    </row>
    <row r="89" spans="1:4" x14ac:dyDescent="0.25">
      <c r="A89" s="11"/>
    </row>
    <row r="90" spans="1:4" x14ac:dyDescent="0.25">
      <c r="A90" s="11"/>
    </row>
    <row r="91" spans="1:4" x14ac:dyDescent="0.25">
      <c r="A91" s="11"/>
    </row>
    <row r="92" spans="1:4" x14ac:dyDescent="0.25">
      <c r="A92" s="11"/>
    </row>
    <row r="93" spans="1:4" x14ac:dyDescent="0.25">
      <c r="A93" s="11"/>
    </row>
    <row r="94" spans="1:4" x14ac:dyDescent="0.25">
      <c r="A94" s="11"/>
    </row>
    <row r="95" spans="1:4" x14ac:dyDescent="0.25">
      <c r="A95" s="11"/>
    </row>
    <row r="96" spans="1:4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</sheetData>
  <sheetProtection algorithmName="SHA-512" hashValue="FTw7+EYK/Tv928965W5Ho8UbY7FylpRDNKeM+SXwIsJwBbXvhgymxWJ5M/BarqbY5Dj9ZL+FV7dX2NH0uADA9Q==" saltValue="3E4K84kY1zlQwrmSa0+4dQ==" spinCount="100000" sheet="1" objects="1" scenarios="1"/>
  <mergeCells count="3">
    <mergeCell ref="A6:D6"/>
    <mergeCell ref="B8:C8"/>
    <mergeCell ref="A7:D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12"/>
  <sheetViews>
    <sheetView zoomScale="80" zoomScaleNormal="8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5.7109375" style="1" customWidth="1"/>
    <col min="2" max="4" width="9.140625" style="1"/>
    <col min="5" max="6" width="16" style="1" bestFit="1" customWidth="1"/>
    <col min="8" max="8" width="9.140625" customWidth="1"/>
    <col min="12" max="13" width="13.28515625" customWidth="1"/>
  </cols>
  <sheetData>
    <row r="1" spans="1:14" ht="15.75" thickBot="1" x14ac:dyDescent="0.3"/>
    <row r="2" spans="1:14" x14ac:dyDescent="0.25">
      <c r="H2" s="72"/>
      <c r="I2" s="63"/>
      <c r="J2" s="63"/>
      <c r="K2" s="63"/>
      <c r="L2" s="63" t="s">
        <v>96</v>
      </c>
      <c r="M2" s="63" t="s">
        <v>90</v>
      </c>
    </row>
    <row r="3" spans="1:14" ht="15.75" thickBot="1" x14ac:dyDescent="0.3">
      <c r="H3" s="71"/>
      <c r="I3" s="63"/>
      <c r="J3" s="63"/>
      <c r="K3" s="63"/>
      <c r="L3" s="63" t="s">
        <v>94</v>
      </c>
      <c r="M3" s="63" t="s">
        <v>94</v>
      </c>
    </row>
    <row r="4" spans="1:14" ht="21.75" thickBot="1" x14ac:dyDescent="0.4">
      <c r="A4" s="33" t="s">
        <v>81</v>
      </c>
      <c r="B4" s="28"/>
      <c r="C4" s="28"/>
      <c r="D4" s="28"/>
      <c r="E4" s="70" t="s">
        <v>96</v>
      </c>
      <c r="F4" s="70" t="s">
        <v>90</v>
      </c>
      <c r="H4" s="50" t="s">
        <v>69</v>
      </c>
      <c r="I4" s="51"/>
      <c r="J4" s="52"/>
      <c r="K4" s="53"/>
      <c r="L4" s="54"/>
      <c r="M4" s="54"/>
      <c r="N4" s="64" t="s">
        <v>69</v>
      </c>
    </row>
    <row r="5" spans="1:14" ht="18.75" x14ac:dyDescent="0.3">
      <c r="A5" s="34" t="s">
        <v>0</v>
      </c>
      <c r="B5" s="29"/>
      <c r="C5" s="29"/>
      <c r="D5" s="29"/>
      <c r="E5" s="40">
        <v>504.90359000000007</v>
      </c>
      <c r="F5" s="43">
        <v>274.78090520000001</v>
      </c>
      <c r="H5" s="50" t="s">
        <v>0</v>
      </c>
      <c r="I5" s="55"/>
      <c r="J5" s="56"/>
      <c r="K5" s="57"/>
      <c r="L5" s="58">
        <v>504.90359000000007</v>
      </c>
      <c r="M5" s="58">
        <v>274.78090520000001</v>
      </c>
      <c r="N5" s="65" t="s">
        <v>0</v>
      </c>
    </row>
    <row r="6" spans="1:14" ht="18.75" x14ac:dyDescent="0.3">
      <c r="A6" s="34" t="s">
        <v>1</v>
      </c>
      <c r="B6" s="29"/>
      <c r="C6" s="29"/>
      <c r="D6" s="29"/>
      <c r="E6" s="40">
        <v>48184.15116999999</v>
      </c>
      <c r="F6" s="43">
        <v>41178.810161200017</v>
      </c>
      <c r="H6" s="50" t="s">
        <v>1</v>
      </c>
      <c r="I6" s="55"/>
      <c r="J6" s="56"/>
      <c r="K6" s="57"/>
      <c r="L6" s="58">
        <v>48184.15116999999</v>
      </c>
      <c r="M6" s="58">
        <v>41178.810161200017</v>
      </c>
      <c r="N6" s="65" t="s">
        <v>1</v>
      </c>
    </row>
    <row r="7" spans="1:14" ht="18.75" x14ac:dyDescent="0.3">
      <c r="A7" s="34" t="s">
        <v>2</v>
      </c>
      <c r="B7" s="29"/>
      <c r="C7" s="29"/>
      <c r="D7" s="29"/>
      <c r="E7" s="40">
        <v>24924.539100000013</v>
      </c>
      <c r="F7" s="43">
        <v>19635.708211999998</v>
      </c>
      <c r="H7" s="50" t="s">
        <v>2</v>
      </c>
      <c r="I7" s="55"/>
      <c r="J7" s="56"/>
      <c r="K7" s="57"/>
      <c r="L7" s="58">
        <v>24924.539100000013</v>
      </c>
      <c r="M7" s="58">
        <v>19635.708211999998</v>
      </c>
      <c r="N7" s="65" t="s">
        <v>2</v>
      </c>
    </row>
    <row r="8" spans="1:14" ht="18.75" x14ac:dyDescent="0.3">
      <c r="A8" s="34" t="s">
        <v>3</v>
      </c>
      <c r="B8" s="29"/>
      <c r="C8" s="29"/>
      <c r="D8" s="29"/>
      <c r="E8" s="40">
        <v>16015.771410000008</v>
      </c>
      <c r="F8" s="43">
        <v>12320.2495724</v>
      </c>
      <c r="H8" s="50" t="s">
        <v>3</v>
      </c>
      <c r="I8" s="55"/>
      <c r="J8" s="56"/>
      <c r="K8" s="57"/>
      <c r="L8" s="58">
        <v>16015.771410000008</v>
      </c>
      <c r="M8" s="58">
        <v>12320.2495724</v>
      </c>
      <c r="N8" s="65" t="s">
        <v>3</v>
      </c>
    </row>
    <row r="9" spans="1:14" ht="18.75" x14ac:dyDescent="0.3">
      <c r="A9" s="34" t="s">
        <v>4</v>
      </c>
      <c r="B9" s="29"/>
      <c r="C9" s="29"/>
      <c r="D9" s="29"/>
      <c r="E9" s="40">
        <v>23507.272856000011</v>
      </c>
      <c r="F9" s="43">
        <v>20119.493604999996</v>
      </c>
      <c r="H9" s="50" t="s">
        <v>4</v>
      </c>
      <c r="I9" s="55"/>
      <c r="J9" s="56"/>
      <c r="K9" s="57"/>
      <c r="L9" s="58">
        <v>23507.272856000011</v>
      </c>
      <c r="M9" s="58">
        <v>20119.493604999996</v>
      </c>
      <c r="N9" s="65" t="s">
        <v>4</v>
      </c>
    </row>
    <row r="10" spans="1:14" ht="18.75" x14ac:dyDescent="0.3">
      <c r="A10" s="34" t="s">
        <v>5</v>
      </c>
      <c r="B10" s="29"/>
      <c r="C10" s="29"/>
      <c r="D10" s="29"/>
      <c r="E10" s="40">
        <v>56263.43354999998</v>
      </c>
      <c r="F10" s="43">
        <v>47526.87397359997</v>
      </c>
      <c r="H10" s="50" t="s">
        <v>5</v>
      </c>
      <c r="I10" s="55"/>
      <c r="J10" s="56"/>
      <c r="K10" s="57"/>
      <c r="L10" s="58">
        <v>56263.43354999998</v>
      </c>
      <c r="M10" s="58">
        <v>47526.87397359997</v>
      </c>
      <c r="N10" s="65" t="s">
        <v>5</v>
      </c>
    </row>
    <row r="11" spans="1:14" ht="18.75" x14ac:dyDescent="0.3">
      <c r="A11" s="34" t="s">
        <v>6</v>
      </c>
      <c r="B11" s="29"/>
      <c r="C11" s="29"/>
      <c r="D11" s="29"/>
      <c r="E11" s="40">
        <v>2965.6086700000001</v>
      </c>
      <c r="F11" s="43">
        <v>2477.0534340000004</v>
      </c>
      <c r="H11" s="50" t="s">
        <v>6</v>
      </c>
      <c r="I11" s="55"/>
      <c r="J11" s="56"/>
      <c r="K11" s="57"/>
      <c r="L11" s="58">
        <v>2965.6086700000001</v>
      </c>
      <c r="M11" s="58">
        <v>2477.0534340000004</v>
      </c>
      <c r="N11" s="65" t="s">
        <v>6</v>
      </c>
    </row>
    <row r="12" spans="1:14" ht="18.75" x14ac:dyDescent="0.3">
      <c r="A12" s="34" t="s">
        <v>7</v>
      </c>
      <c r="B12" s="29"/>
      <c r="C12" s="29"/>
      <c r="D12" s="29"/>
      <c r="E12" s="40">
        <v>8564.5474200000026</v>
      </c>
      <c r="F12" s="43">
        <v>7145.0169563999962</v>
      </c>
      <c r="H12" s="50" t="s">
        <v>7</v>
      </c>
      <c r="I12" s="55"/>
      <c r="J12" s="56"/>
      <c r="K12" s="57"/>
      <c r="L12" s="58">
        <v>8564.5474200000026</v>
      </c>
      <c r="M12" s="58">
        <v>7145.0169563999962</v>
      </c>
      <c r="N12" s="65" t="s">
        <v>7</v>
      </c>
    </row>
    <row r="13" spans="1:14" ht="18.75" x14ac:dyDescent="0.3">
      <c r="A13" s="34" t="s">
        <v>8</v>
      </c>
      <c r="B13" s="29"/>
      <c r="C13" s="29"/>
      <c r="D13" s="29"/>
      <c r="E13" s="40">
        <v>8493.8448399999997</v>
      </c>
      <c r="F13" s="43">
        <v>7299.8062072000002</v>
      </c>
      <c r="H13" s="50" t="s">
        <v>8</v>
      </c>
      <c r="I13" s="55"/>
      <c r="J13" s="56"/>
      <c r="K13" s="57"/>
      <c r="L13" s="58">
        <v>8493.8448399999997</v>
      </c>
      <c r="M13" s="58">
        <v>7299.8062072000002</v>
      </c>
      <c r="N13" s="65" t="s">
        <v>8</v>
      </c>
    </row>
    <row r="14" spans="1:14" ht="18.75" x14ac:dyDescent="0.3">
      <c r="A14" s="35" t="s">
        <v>9</v>
      </c>
      <c r="B14" s="29"/>
      <c r="C14" s="29"/>
      <c r="D14" s="29"/>
      <c r="E14" s="40">
        <v>53206.825092105253</v>
      </c>
      <c r="F14" s="43">
        <v>38085.868295822787</v>
      </c>
      <c r="H14" s="50" t="s">
        <v>9</v>
      </c>
      <c r="I14" s="55"/>
      <c r="J14" s="56"/>
      <c r="K14" s="57"/>
      <c r="L14" s="58">
        <v>53206.825092105253</v>
      </c>
      <c r="M14" s="58">
        <v>38085.868295822787</v>
      </c>
      <c r="N14" s="65" t="s">
        <v>9</v>
      </c>
    </row>
    <row r="15" spans="1:14" ht="21" x14ac:dyDescent="0.35">
      <c r="A15" s="36" t="s">
        <v>82</v>
      </c>
      <c r="B15" s="29"/>
      <c r="C15" s="29"/>
      <c r="D15" s="29"/>
      <c r="E15" s="40"/>
      <c r="F15" s="43"/>
      <c r="H15" s="50" t="s">
        <v>70</v>
      </c>
      <c r="I15" s="55"/>
      <c r="J15" s="56"/>
      <c r="K15" s="57"/>
      <c r="L15" s="58"/>
      <c r="M15" s="58"/>
      <c r="N15" s="64" t="s">
        <v>70</v>
      </c>
    </row>
    <row r="16" spans="1:14" ht="18.75" x14ac:dyDescent="0.3">
      <c r="A16" s="35" t="s">
        <v>10</v>
      </c>
      <c r="B16" s="29"/>
      <c r="C16" s="29"/>
      <c r="D16" s="29"/>
      <c r="E16" s="40">
        <v>52949.320825023016</v>
      </c>
      <c r="F16" s="43">
        <v>43116.835550907163</v>
      </c>
      <c r="H16" s="50" t="s">
        <v>10</v>
      </c>
      <c r="I16" s="55"/>
      <c r="J16" s="56"/>
      <c r="K16" s="57"/>
      <c r="L16" s="58">
        <v>52949.320825023016</v>
      </c>
      <c r="M16" s="58">
        <v>43116.835550907163</v>
      </c>
      <c r="N16" s="65" t="s">
        <v>10</v>
      </c>
    </row>
    <row r="17" spans="1:14" ht="18.75" x14ac:dyDescent="0.3">
      <c r="A17" s="35" t="s">
        <v>11</v>
      </c>
      <c r="B17" s="29"/>
      <c r="C17" s="29"/>
      <c r="D17" s="29"/>
      <c r="E17" s="40">
        <v>6360.9755695118711</v>
      </c>
      <c r="F17" s="43">
        <v>5957.289236720293</v>
      </c>
      <c r="H17" s="50" t="s">
        <v>11</v>
      </c>
      <c r="I17" s="55"/>
      <c r="J17" s="56"/>
      <c r="K17" s="57"/>
      <c r="L17" s="58">
        <v>6360.9755695118711</v>
      </c>
      <c r="M17" s="58">
        <v>5957.289236720293</v>
      </c>
      <c r="N17" s="65" t="s">
        <v>11</v>
      </c>
    </row>
    <row r="18" spans="1:14" ht="21" x14ac:dyDescent="0.35">
      <c r="A18" s="36" t="s">
        <v>83</v>
      </c>
      <c r="B18" s="29"/>
      <c r="C18" s="29"/>
      <c r="D18" s="29"/>
      <c r="E18" s="40"/>
      <c r="F18" s="43"/>
      <c r="H18" s="50" t="s">
        <v>91</v>
      </c>
      <c r="I18" s="55"/>
      <c r="J18" s="56"/>
      <c r="K18" s="57"/>
      <c r="L18" s="58"/>
      <c r="M18" s="58"/>
      <c r="N18" s="64" t="s">
        <v>71</v>
      </c>
    </row>
    <row r="19" spans="1:14" ht="18.75" x14ac:dyDescent="0.3">
      <c r="A19" s="35" t="s">
        <v>12</v>
      </c>
      <c r="B19" s="29"/>
      <c r="C19" s="29"/>
      <c r="D19" s="29"/>
      <c r="E19" s="40">
        <v>0</v>
      </c>
      <c r="F19" s="43">
        <v>0</v>
      </c>
      <c r="H19" s="50" t="s">
        <v>12</v>
      </c>
      <c r="I19" s="55"/>
      <c r="J19" s="56"/>
      <c r="K19" s="57"/>
      <c r="L19" s="58">
        <v>0</v>
      </c>
      <c r="M19" s="58">
        <v>0</v>
      </c>
      <c r="N19" s="65" t="s">
        <v>12</v>
      </c>
    </row>
    <row r="20" spans="1:14" ht="18.75" x14ac:dyDescent="0.3">
      <c r="A20" s="35" t="s">
        <v>13</v>
      </c>
      <c r="B20" s="29"/>
      <c r="C20" s="29"/>
      <c r="D20" s="29"/>
      <c r="E20" s="40">
        <v>224.07756000000001</v>
      </c>
      <c r="F20" s="43">
        <v>215.16441239999997</v>
      </c>
      <c r="H20" s="50" t="s">
        <v>13</v>
      </c>
      <c r="I20" s="55"/>
      <c r="J20" s="56"/>
      <c r="K20" s="57"/>
      <c r="L20" s="58">
        <v>224.07756000000001</v>
      </c>
      <c r="M20" s="58">
        <v>215.16441239999997</v>
      </c>
      <c r="N20" s="65" t="s">
        <v>13</v>
      </c>
    </row>
    <row r="21" spans="1:14" ht="18.75" x14ac:dyDescent="0.3">
      <c r="A21" s="35" t="s">
        <v>14</v>
      </c>
      <c r="B21" s="29"/>
      <c r="C21" s="29"/>
      <c r="D21" s="29"/>
      <c r="E21" s="40">
        <v>19.946929999999998</v>
      </c>
      <c r="F21" s="43">
        <v>25.884090799999999</v>
      </c>
      <c r="H21" s="50" t="s">
        <v>14</v>
      </c>
      <c r="I21" s="55"/>
      <c r="J21" s="56"/>
      <c r="K21" s="57"/>
      <c r="L21" s="58">
        <v>19.946929999999998</v>
      </c>
      <c r="M21" s="58">
        <v>25.884090799999999</v>
      </c>
      <c r="N21" s="65" t="s">
        <v>14</v>
      </c>
    </row>
    <row r="22" spans="1:14" ht="18.75" x14ac:dyDescent="0.3">
      <c r="A22" s="35" t="s">
        <v>15</v>
      </c>
      <c r="B22" s="29"/>
      <c r="C22" s="29"/>
      <c r="D22" s="29"/>
      <c r="E22" s="40">
        <v>7377.262569999999</v>
      </c>
      <c r="F22" s="43">
        <v>9398.3044807999995</v>
      </c>
      <c r="H22" s="50" t="s">
        <v>15</v>
      </c>
      <c r="I22" s="55"/>
      <c r="J22" s="56"/>
      <c r="K22" s="57"/>
      <c r="L22" s="58">
        <v>7377.262569999999</v>
      </c>
      <c r="M22" s="58">
        <v>9398.3044807999995</v>
      </c>
      <c r="N22" s="65" t="s">
        <v>15</v>
      </c>
    </row>
    <row r="23" spans="1:14" ht="18.75" x14ac:dyDescent="0.3">
      <c r="A23" s="35" t="s">
        <v>16</v>
      </c>
      <c r="B23" s="29"/>
      <c r="C23" s="29"/>
      <c r="D23" s="29"/>
      <c r="E23" s="40">
        <v>0</v>
      </c>
      <c r="F23" s="43">
        <v>0</v>
      </c>
      <c r="H23" s="50" t="s">
        <v>16</v>
      </c>
      <c r="I23" s="55"/>
      <c r="J23" s="56"/>
      <c r="K23" s="57"/>
      <c r="L23" s="58">
        <v>0</v>
      </c>
      <c r="M23" s="58">
        <v>0</v>
      </c>
      <c r="N23" s="65" t="s">
        <v>16</v>
      </c>
    </row>
    <row r="24" spans="1:14" ht="18.75" x14ac:dyDescent="0.3">
      <c r="A24" s="35" t="s">
        <v>17</v>
      </c>
      <c r="B24" s="29"/>
      <c r="C24" s="29"/>
      <c r="D24" s="29"/>
      <c r="E24" s="40">
        <v>284.85954000000004</v>
      </c>
      <c r="F24" s="43">
        <v>136.04693760000001</v>
      </c>
      <c r="H24" s="50" t="s">
        <v>17</v>
      </c>
      <c r="I24" s="55"/>
      <c r="J24" s="56"/>
      <c r="K24" s="57"/>
      <c r="L24" s="58">
        <v>284.85954000000004</v>
      </c>
      <c r="M24" s="58">
        <v>136.04693760000001</v>
      </c>
      <c r="N24" s="65" t="s">
        <v>17</v>
      </c>
    </row>
    <row r="25" spans="1:14" ht="18.75" x14ac:dyDescent="0.3">
      <c r="A25" s="35" t="s">
        <v>18</v>
      </c>
      <c r="B25" s="29"/>
      <c r="C25" s="29"/>
      <c r="D25" s="29"/>
      <c r="E25" s="40">
        <v>10639.699310000002</v>
      </c>
      <c r="F25" s="43">
        <v>12301.5137388</v>
      </c>
      <c r="H25" s="50" t="s">
        <v>18</v>
      </c>
      <c r="I25" s="55"/>
      <c r="J25" s="56"/>
      <c r="K25" s="57"/>
      <c r="L25" s="58">
        <v>10639.699310000002</v>
      </c>
      <c r="M25" s="58">
        <v>12301.5137388</v>
      </c>
      <c r="N25" s="65" t="s">
        <v>18</v>
      </c>
    </row>
    <row r="26" spans="1:14" ht="18.75" x14ac:dyDescent="0.3">
      <c r="A26" s="35" t="s">
        <v>19</v>
      </c>
      <c r="B26" s="29"/>
      <c r="C26" s="29"/>
      <c r="D26" s="29"/>
      <c r="E26" s="40">
        <v>0</v>
      </c>
      <c r="F26" s="43">
        <v>0</v>
      </c>
      <c r="H26" s="50" t="s">
        <v>19</v>
      </c>
      <c r="I26" s="55"/>
      <c r="J26" s="56"/>
      <c r="K26" s="57"/>
      <c r="L26" s="58">
        <v>0</v>
      </c>
      <c r="M26" s="58">
        <v>0</v>
      </c>
      <c r="N26" s="65" t="s">
        <v>19</v>
      </c>
    </row>
    <row r="27" spans="1:14" ht="18.75" x14ac:dyDescent="0.3">
      <c r="A27" s="35" t="s">
        <v>20</v>
      </c>
      <c r="B27" s="29"/>
      <c r="C27" s="29"/>
      <c r="D27" s="29"/>
      <c r="E27" s="40">
        <v>3686.2197499999993</v>
      </c>
      <c r="F27" s="43">
        <v>3320.2509775999997</v>
      </c>
      <c r="H27" s="50" t="s">
        <v>20</v>
      </c>
      <c r="I27" s="55"/>
      <c r="J27" s="56"/>
      <c r="K27" s="57"/>
      <c r="L27" s="58">
        <v>3686.2197499999993</v>
      </c>
      <c r="M27" s="58">
        <v>3320.2509775999997</v>
      </c>
      <c r="N27" s="65" t="s">
        <v>20</v>
      </c>
    </row>
    <row r="28" spans="1:14" ht="21" x14ac:dyDescent="0.35">
      <c r="A28" s="36" t="s">
        <v>84</v>
      </c>
      <c r="B28" s="29"/>
      <c r="C28" s="29"/>
      <c r="D28" s="29"/>
      <c r="E28" s="40"/>
      <c r="F28" s="43"/>
      <c r="H28" s="50" t="s">
        <v>93</v>
      </c>
      <c r="I28" s="55"/>
      <c r="J28" s="56"/>
      <c r="K28" s="57"/>
      <c r="L28" s="58"/>
      <c r="M28" s="58"/>
      <c r="N28" s="64" t="s">
        <v>72</v>
      </c>
    </row>
    <row r="29" spans="1:14" ht="18.75" x14ac:dyDescent="0.3">
      <c r="A29" s="35" t="s">
        <v>21</v>
      </c>
      <c r="B29" s="29"/>
      <c r="C29" s="29"/>
      <c r="D29" s="29"/>
      <c r="E29" s="40">
        <v>218.64711</v>
      </c>
      <c r="F29" s="43">
        <v>84.677930399999994</v>
      </c>
      <c r="H29" s="50" t="s">
        <v>21</v>
      </c>
      <c r="I29" s="55"/>
      <c r="J29" s="56"/>
      <c r="K29" s="57"/>
      <c r="L29" s="58">
        <v>218.64711</v>
      </c>
      <c r="M29" s="58">
        <v>84.677930399999994</v>
      </c>
      <c r="N29" s="65" t="s">
        <v>21</v>
      </c>
    </row>
    <row r="30" spans="1:14" ht="18.75" x14ac:dyDescent="0.3">
      <c r="A30" s="35" t="s">
        <v>22</v>
      </c>
      <c r="B30" s="29"/>
      <c r="C30" s="29"/>
      <c r="D30" s="29"/>
      <c r="E30" s="40">
        <v>229503.29781670385</v>
      </c>
      <c r="F30" s="43">
        <v>126269.47218568536</v>
      </c>
      <c r="H30" s="50" t="s">
        <v>22</v>
      </c>
      <c r="I30" s="55"/>
      <c r="J30" s="56"/>
      <c r="K30" s="57"/>
      <c r="L30" s="58">
        <v>229503.29781670385</v>
      </c>
      <c r="M30" s="58">
        <v>126269.47218568536</v>
      </c>
      <c r="N30" s="65" t="s">
        <v>22</v>
      </c>
    </row>
    <row r="31" spans="1:14" ht="18.75" x14ac:dyDescent="0.3">
      <c r="A31" s="35" t="s">
        <v>23</v>
      </c>
      <c r="B31" s="29"/>
      <c r="C31" s="29"/>
      <c r="D31" s="29"/>
      <c r="E31" s="40">
        <v>3895.0520399999996</v>
      </c>
      <c r="F31" s="43">
        <v>2523.7805991999999</v>
      </c>
      <c r="H31" s="50" t="s">
        <v>23</v>
      </c>
      <c r="I31" s="55"/>
      <c r="J31" s="56"/>
      <c r="K31" s="57"/>
      <c r="L31" s="58">
        <v>3895.0520399999996</v>
      </c>
      <c r="M31" s="58">
        <v>2523.7805991999999</v>
      </c>
      <c r="N31" s="65" t="s">
        <v>23</v>
      </c>
    </row>
    <row r="32" spans="1:14" ht="18.75" x14ac:dyDescent="0.3">
      <c r="A32" s="37"/>
      <c r="B32" s="30"/>
      <c r="C32" s="30"/>
      <c r="D32" s="30"/>
      <c r="E32" s="44">
        <v>0</v>
      </c>
      <c r="F32" s="45">
        <v>0</v>
      </c>
      <c r="H32" s="50" t="s">
        <v>24</v>
      </c>
      <c r="I32" s="55"/>
      <c r="J32" s="56"/>
      <c r="K32" s="57"/>
      <c r="L32" s="58">
        <v>0</v>
      </c>
      <c r="M32" s="58">
        <v>0</v>
      </c>
      <c r="N32" s="65" t="s">
        <v>24</v>
      </c>
    </row>
    <row r="33" spans="1:14" ht="21" x14ac:dyDescent="0.35">
      <c r="A33" s="36" t="s">
        <v>73</v>
      </c>
      <c r="B33" s="29"/>
      <c r="C33" s="29"/>
      <c r="D33" s="29"/>
      <c r="E33" s="40"/>
      <c r="F33" s="43"/>
      <c r="H33" s="50" t="s">
        <v>73</v>
      </c>
      <c r="I33" s="55"/>
      <c r="J33" s="56"/>
      <c r="K33" s="57"/>
      <c r="L33" s="58"/>
      <c r="M33" s="58"/>
      <c r="N33" s="64" t="s">
        <v>73</v>
      </c>
    </row>
    <row r="34" spans="1:14" ht="18.75" x14ac:dyDescent="0.3">
      <c r="A34" s="35" t="s">
        <v>25</v>
      </c>
      <c r="B34" s="29"/>
      <c r="C34" s="29"/>
      <c r="D34" s="29"/>
      <c r="E34" s="40">
        <v>48.177030000000002</v>
      </c>
      <c r="F34" s="43">
        <v>23.440933600000001</v>
      </c>
      <c r="H34" s="50" t="s">
        <v>25</v>
      </c>
      <c r="I34" s="55"/>
      <c r="J34" s="56"/>
      <c r="K34" s="57"/>
      <c r="L34" s="58">
        <v>48.177030000000002</v>
      </c>
      <c r="M34" s="58">
        <v>23.440933600000001</v>
      </c>
      <c r="N34" s="65" t="s">
        <v>25</v>
      </c>
    </row>
    <row r="35" spans="1:14" ht="18.75" x14ac:dyDescent="0.3">
      <c r="A35" s="35" t="s">
        <v>26</v>
      </c>
      <c r="B35" s="29"/>
      <c r="C35" s="29"/>
      <c r="D35" s="29"/>
      <c r="E35" s="40">
        <v>2577.6182600000002</v>
      </c>
      <c r="F35" s="43">
        <v>1782.6344220000003</v>
      </c>
      <c r="H35" s="50" t="s">
        <v>26</v>
      </c>
      <c r="I35" s="55"/>
      <c r="J35" s="56"/>
      <c r="K35" s="57"/>
      <c r="L35" s="58">
        <v>2577.6182600000002</v>
      </c>
      <c r="M35" s="58">
        <v>1782.6344220000003</v>
      </c>
      <c r="N35" s="65" t="s">
        <v>26</v>
      </c>
    </row>
    <row r="36" spans="1:14" ht="18.75" x14ac:dyDescent="0.3">
      <c r="A36" s="38" t="s">
        <v>27</v>
      </c>
      <c r="B36" s="29"/>
      <c r="C36" s="29"/>
      <c r="D36" s="29"/>
      <c r="E36" s="46">
        <v>435.35827999999998</v>
      </c>
      <c r="F36" s="47">
        <v>310.365858</v>
      </c>
      <c r="H36" s="50" t="s">
        <v>27</v>
      </c>
      <c r="I36" s="55"/>
      <c r="J36" s="56"/>
      <c r="K36" s="57"/>
      <c r="L36" s="58">
        <v>435.35827999999998</v>
      </c>
      <c r="M36" s="58">
        <v>310.365858</v>
      </c>
      <c r="N36" s="65" t="s">
        <v>27</v>
      </c>
    </row>
    <row r="37" spans="1:14" ht="21" x14ac:dyDescent="0.35">
      <c r="A37" s="36" t="s">
        <v>74</v>
      </c>
      <c r="B37" s="29"/>
      <c r="C37" s="29"/>
      <c r="D37" s="29"/>
      <c r="E37" s="40"/>
      <c r="F37" s="43"/>
      <c r="H37" s="50" t="s">
        <v>74</v>
      </c>
      <c r="I37" s="55"/>
      <c r="J37" s="56"/>
      <c r="K37" s="57"/>
      <c r="L37" s="58"/>
      <c r="M37" s="58"/>
      <c r="N37" s="64" t="s">
        <v>74</v>
      </c>
    </row>
    <row r="38" spans="1:14" ht="18.75" x14ac:dyDescent="0.3">
      <c r="A38" s="34" t="s">
        <v>28</v>
      </c>
      <c r="B38" s="29"/>
      <c r="C38" s="29"/>
      <c r="D38" s="29"/>
      <c r="E38" s="40">
        <v>813.63014999999996</v>
      </c>
      <c r="F38" s="43">
        <v>606.33735437777773</v>
      </c>
      <c r="H38" s="50" t="s">
        <v>28</v>
      </c>
      <c r="I38" s="55"/>
      <c r="J38" s="56"/>
      <c r="K38" s="57"/>
      <c r="L38" s="58">
        <v>813.63014999999996</v>
      </c>
      <c r="M38" s="58">
        <v>606.33735437777773</v>
      </c>
      <c r="N38" s="65" t="s">
        <v>28</v>
      </c>
    </row>
    <row r="39" spans="1:14" ht="18.75" x14ac:dyDescent="0.3">
      <c r="A39" s="34" t="s">
        <v>29</v>
      </c>
      <c r="B39" s="31"/>
      <c r="C39" s="31"/>
      <c r="D39" s="31"/>
      <c r="E39" s="40">
        <v>1350.4635400000002</v>
      </c>
      <c r="F39" s="43">
        <v>1253.2094852000002</v>
      </c>
      <c r="H39" s="50" t="s">
        <v>29</v>
      </c>
      <c r="I39" s="55"/>
      <c r="J39" s="56"/>
      <c r="K39" s="57"/>
      <c r="L39" s="58">
        <v>1350.4635400000002</v>
      </c>
      <c r="M39" s="58">
        <v>1253.2094852000002</v>
      </c>
      <c r="N39" s="65" t="s">
        <v>29</v>
      </c>
    </row>
    <row r="40" spans="1:14" ht="18.75" x14ac:dyDescent="0.3">
      <c r="A40" s="34" t="s">
        <v>30</v>
      </c>
      <c r="B40" s="31"/>
      <c r="C40" s="31"/>
      <c r="D40" s="31"/>
      <c r="E40" s="40">
        <v>17253.243359999997</v>
      </c>
      <c r="F40" s="43">
        <v>14171.849193599999</v>
      </c>
      <c r="H40" s="50" t="s">
        <v>30</v>
      </c>
      <c r="I40" s="55"/>
      <c r="J40" s="56"/>
      <c r="K40" s="57"/>
      <c r="L40" s="58">
        <v>17253.243359999997</v>
      </c>
      <c r="M40" s="58">
        <v>14171.849193599999</v>
      </c>
      <c r="N40" s="65" t="s">
        <v>30</v>
      </c>
    </row>
    <row r="41" spans="1:14" ht="18.75" x14ac:dyDescent="0.3">
      <c r="A41" s="34" t="s">
        <v>31</v>
      </c>
      <c r="B41" s="31"/>
      <c r="C41" s="31"/>
      <c r="D41" s="31"/>
      <c r="E41" s="40">
        <v>33621.001039999988</v>
      </c>
      <c r="F41" s="43">
        <v>31060.391110000004</v>
      </c>
      <c r="H41" s="50" t="s">
        <v>31</v>
      </c>
      <c r="I41" s="55"/>
      <c r="J41" s="56"/>
      <c r="K41" s="57"/>
      <c r="L41" s="58">
        <v>33621.001039999988</v>
      </c>
      <c r="M41" s="58">
        <v>31060.391110000004</v>
      </c>
      <c r="N41" s="65" t="s">
        <v>31</v>
      </c>
    </row>
    <row r="42" spans="1:14" ht="18.75" x14ac:dyDescent="0.3">
      <c r="A42" s="34" t="s">
        <v>32</v>
      </c>
      <c r="B42" s="31"/>
      <c r="C42" s="31"/>
      <c r="D42" s="31"/>
      <c r="E42" s="40">
        <v>29482.452199999992</v>
      </c>
      <c r="F42" s="43">
        <v>30180.952822600022</v>
      </c>
      <c r="H42" s="50" t="s">
        <v>32</v>
      </c>
      <c r="I42" s="55"/>
      <c r="J42" s="56"/>
      <c r="K42" s="57"/>
      <c r="L42" s="58">
        <v>29482.452199999992</v>
      </c>
      <c r="M42" s="58">
        <v>30180.952822600022</v>
      </c>
      <c r="N42" s="65" t="s">
        <v>32</v>
      </c>
    </row>
    <row r="43" spans="1:14" ht="18.75" x14ac:dyDescent="0.3">
      <c r="A43" s="34" t="s">
        <v>33</v>
      </c>
      <c r="B43" s="31"/>
      <c r="C43" s="31"/>
      <c r="D43" s="31"/>
      <c r="E43" s="40">
        <v>523.05235999999991</v>
      </c>
      <c r="F43" s="43">
        <v>751.71130400000004</v>
      </c>
      <c r="H43" s="50" t="s">
        <v>33</v>
      </c>
      <c r="I43" s="55"/>
      <c r="J43" s="56"/>
      <c r="K43" s="57"/>
      <c r="L43" s="58">
        <v>523.05235999999991</v>
      </c>
      <c r="M43" s="58">
        <v>751.71130400000004</v>
      </c>
      <c r="N43" s="65" t="s">
        <v>33</v>
      </c>
    </row>
    <row r="44" spans="1:14" ht="18.75" x14ac:dyDescent="0.3">
      <c r="A44" s="34" t="s">
        <v>34</v>
      </c>
      <c r="B44" s="31"/>
      <c r="C44" s="31"/>
      <c r="D44" s="31"/>
      <c r="E44" s="40">
        <v>1034.1062899999999</v>
      </c>
      <c r="F44" s="43">
        <v>1145.0214796</v>
      </c>
      <c r="H44" s="50" t="s">
        <v>34</v>
      </c>
      <c r="I44" s="55"/>
      <c r="J44" s="56"/>
      <c r="K44" s="57"/>
      <c r="L44" s="58">
        <v>1034.1062899999999</v>
      </c>
      <c r="M44" s="58">
        <v>1145.0214796</v>
      </c>
      <c r="N44" s="65" t="s">
        <v>34</v>
      </c>
    </row>
    <row r="45" spans="1:14" ht="18.75" x14ac:dyDescent="0.3">
      <c r="A45" s="34" t="s">
        <v>35</v>
      </c>
      <c r="B45" s="31"/>
      <c r="C45" s="31"/>
      <c r="D45" s="31"/>
      <c r="E45" s="40">
        <v>14107.850020000002</v>
      </c>
      <c r="F45" s="43">
        <v>17290.3452296</v>
      </c>
      <c r="H45" s="50" t="s">
        <v>35</v>
      </c>
      <c r="I45" s="55"/>
      <c r="J45" s="56"/>
      <c r="K45" s="57"/>
      <c r="L45" s="58">
        <v>14107.850020000002</v>
      </c>
      <c r="M45" s="58">
        <v>17290.3452296</v>
      </c>
      <c r="N45" s="65" t="s">
        <v>35</v>
      </c>
    </row>
    <row r="46" spans="1:14" ht="19.5" thickBot="1" x14ac:dyDescent="0.35">
      <c r="A46" s="34" t="s">
        <v>36</v>
      </c>
      <c r="B46" s="31"/>
      <c r="C46" s="31"/>
      <c r="D46" s="31"/>
      <c r="E46" s="40">
        <v>10701.938080000002</v>
      </c>
      <c r="F46" s="43">
        <v>14087.036147999999</v>
      </c>
      <c r="H46" s="50" t="s">
        <v>36</v>
      </c>
      <c r="I46" s="55"/>
      <c r="J46" s="56"/>
      <c r="K46" s="57"/>
      <c r="L46" s="58">
        <v>10701.938080000002</v>
      </c>
      <c r="M46" s="58">
        <v>14087.036147999999</v>
      </c>
      <c r="N46" s="66" t="s">
        <v>36</v>
      </c>
    </row>
    <row r="47" spans="1:14" ht="21" x14ac:dyDescent="0.35">
      <c r="A47" s="36" t="s">
        <v>85</v>
      </c>
      <c r="B47" s="31"/>
      <c r="C47" s="31"/>
      <c r="D47" s="31"/>
      <c r="E47" s="40"/>
      <c r="F47" s="43"/>
      <c r="H47" s="50" t="s">
        <v>75</v>
      </c>
      <c r="I47" s="55"/>
      <c r="J47" s="56"/>
      <c r="K47" s="57"/>
      <c r="L47" s="58"/>
      <c r="M47" s="58"/>
      <c r="N47" s="64" t="s">
        <v>75</v>
      </c>
    </row>
    <row r="48" spans="1:14" ht="18.75" x14ac:dyDescent="0.3">
      <c r="A48" s="34" t="s">
        <v>37</v>
      </c>
      <c r="B48" s="31"/>
      <c r="C48" s="31"/>
      <c r="D48" s="31"/>
      <c r="E48" s="40">
        <v>204.51307000000003</v>
      </c>
      <c r="F48" s="43">
        <v>237.19405479999998</v>
      </c>
      <c r="H48" s="50" t="s">
        <v>37</v>
      </c>
      <c r="I48" s="55"/>
      <c r="J48" s="56"/>
      <c r="K48" s="57"/>
      <c r="L48" s="58">
        <v>204.51307000000003</v>
      </c>
      <c r="M48" s="58">
        <v>237.19405479999998</v>
      </c>
      <c r="N48" s="65" t="s">
        <v>37</v>
      </c>
    </row>
    <row r="49" spans="1:14" ht="18.75" x14ac:dyDescent="0.3">
      <c r="A49" s="34" t="s">
        <v>38</v>
      </c>
      <c r="B49" s="29"/>
      <c r="C49" s="29"/>
      <c r="D49" s="29"/>
      <c r="E49" s="40">
        <v>5573.8440799999998</v>
      </c>
      <c r="F49" s="43">
        <v>6261.3450527999994</v>
      </c>
      <c r="H49" s="50" t="s">
        <v>38</v>
      </c>
      <c r="I49" s="55"/>
      <c r="J49" s="56"/>
      <c r="K49" s="57"/>
      <c r="L49" s="58">
        <v>5573.8440799999998</v>
      </c>
      <c r="M49" s="58">
        <v>6261.3450527999994</v>
      </c>
      <c r="N49" s="65" t="s">
        <v>38</v>
      </c>
    </row>
    <row r="50" spans="1:14" ht="18.75" x14ac:dyDescent="0.3">
      <c r="A50" s="34" t="s">
        <v>39</v>
      </c>
      <c r="B50" s="29"/>
      <c r="C50" s="29"/>
      <c r="D50" s="29"/>
      <c r="E50" s="40">
        <v>22522.250249999997</v>
      </c>
      <c r="F50" s="43">
        <v>24197.757452400001</v>
      </c>
      <c r="H50" s="50" t="s">
        <v>39</v>
      </c>
      <c r="I50" s="55"/>
      <c r="J50" s="56"/>
      <c r="K50" s="57"/>
      <c r="L50" s="58">
        <v>22522.250249999997</v>
      </c>
      <c r="M50" s="58">
        <v>24197.757452400001</v>
      </c>
      <c r="N50" s="65" t="s">
        <v>39</v>
      </c>
    </row>
    <row r="51" spans="1:14" ht="18.75" x14ac:dyDescent="0.3">
      <c r="A51" s="34" t="s">
        <v>40</v>
      </c>
      <c r="B51" s="29"/>
      <c r="C51" s="29"/>
      <c r="D51" s="29"/>
      <c r="E51" s="40">
        <v>17160.717829999994</v>
      </c>
      <c r="F51" s="43">
        <v>15174.836442000005</v>
      </c>
      <c r="H51" s="50" t="s">
        <v>40</v>
      </c>
      <c r="I51" s="55"/>
      <c r="J51" s="56"/>
      <c r="K51" s="57"/>
      <c r="L51" s="58">
        <v>17160.717829999994</v>
      </c>
      <c r="M51" s="58">
        <v>15174.836442000005</v>
      </c>
      <c r="N51" s="65" t="s">
        <v>40</v>
      </c>
    </row>
    <row r="52" spans="1:14" ht="18.75" x14ac:dyDescent="0.3">
      <c r="A52" s="34" t="s">
        <v>41</v>
      </c>
      <c r="B52" s="29"/>
      <c r="C52" s="29"/>
      <c r="D52" s="29"/>
      <c r="E52" s="40">
        <v>9924.6820599999955</v>
      </c>
      <c r="F52" s="43">
        <v>12437.763803600001</v>
      </c>
      <c r="H52" s="50" t="s">
        <v>41</v>
      </c>
      <c r="I52" s="55"/>
      <c r="J52" s="56"/>
      <c r="K52" s="57"/>
      <c r="L52" s="58">
        <v>9924.6820599999955</v>
      </c>
      <c r="M52" s="58">
        <v>12437.763803600001</v>
      </c>
      <c r="N52" s="65" t="s">
        <v>41</v>
      </c>
    </row>
    <row r="53" spans="1:14" ht="18.75" x14ac:dyDescent="0.3">
      <c r="A53" s="34" t="s">
        <v>42</v>
      </c>
      <c r="B53" s="29"/>
      <c r="C53" s="29"/>
      <c r="D53" s="29"/>
      <c r="E53" s="40">
        <v>36277.156789999986</v>
      </c>
      <c r="F53" s="43">
        <v>36492.7535364</v>
      </c>
      <c r="H53" s="50" t="s">
        <v>42</v>
      </c>
      <c r="I53" s="55"/>
      <c r="J53" s="56"/>
      <c r="K53" s="57"/>
      <c r="L53" s="58">
        <v>36277.156789999986</v>
      </c>
      <c r="M53" s="58">
        <v>36492.7535364</v>
      </c>
      <c r="N53" s="65" t="s">
        <v>42</v>
      </c>
    </row>
    <row r="54" spans="1:14" ht="18.75" x14ac:dyDescent="0.3">
      <c r="A54" s="34" t="s">
        <v>43</v>
      </c>
      <c r="B54" s="29"/>
      <c r="C54" s="29"/>
      <c r="D54" s="29"/>
      <c r="E54" s="40">
        <v>18125.096000000001</v>
      </c>
      <c r="F54" s="43">
        <v>15893.476470600001</v>
      </c>
      <c r="H54" s="50" t="s">
        <v>43</v>
      </c>
      <c r="I54" s="55"/>
      <c r="J54" s="56"/>
      <c r="K54" s="57"/>
      <c r="L54" s="58">
        <v>18125.096000000001</v>
      </c>
      <c r="M54" s="58">
        <v>15893.476470600001</v>
      </c>
      <c r="N54" s="65" t="s">
        <v>43</v>
      </c>
    </row>
    <row r="55" spans="1:14" ht="18.75" x14ac:dyDescent="0.3">
      <c r="A55" s="34" t="s">
        <v>44</v>
      </c>
      <c r="B55" s="29"/>
      <c r="C55" s="29"/>
      <c r="D55" s="29"/>
      <c r="E55" s="40">
        <v>4987.7224699999997</v>
      </c>
      <c r="F55" s="43">
        <v>5975.8982707200003</v>
      </c>
      <c r="H55" s="50" t="s">
        <v>44</v>
      </c>
      <c r="I55" s="55"/>
      <c r="J55" s="56"/>
      <c r="K55" s="57"/>
      <c r="L55" s="58">
        <v>4987.7224699999997</v>
      </c>
      <c r="M55" s="58">
        <v>5975.8982707200003</v>
      </c>
      <c r="N55" s="65" t="s">
        <v>44</v>
      </c>
    </row>
    <row r="56" spans="1:14" ht="18.75" x14ac:dyDescent="0.3">
      <c r="A56" s="34" t="s">
        <v>45</v>
      </c>
      <c r="B56" s="29"/>
      <c r="C56" s="29"/>
      <c r="D56" s="29"/>
      <c r="E56" s="40">
        <v>69839.522010000001</v>
      </c>
      <c r="F56" s="43">
        <v>60896.466056399993</v>
      </c>
      <c r="H56" s="50" t="s">
        <v>45</v>
      </c>
      <c r="I56" s="55"/>
      <c r="J56" s="56"/>
      <c r="K56" s="57"/>
      <c r="L56" s="58">
        <v>69839.522010000001</v>
      </c>
      <c r="M56" s="58">
        <v>60896.466056399993</v>
      </c>
      <c r="N56" s="65" t="s">
        <v>45</v>
      </c>
    </row>
    <row r="57" spans="1:14" ht="21" x14ac:dyDescent="0.35">
      <c r="A57" s="36" t="s">
        <v>86</v>
      </c>
      <c r="B57" s="29"/>
      <c r="C57" s="29"/>
      <c r="D57" s="29"/>
      <c r="E57" s="40"/>
      <c r="F57" s="43"/>
      <c r="H57" s="50" t="s">
        <v>76</v>
      </c>
      <c r="I57" s="55"/>
      <c r="J57" s="56"/>
      <c r="K57" s="57"/>
      <c r="L57" s="58"/>
      <c r="M57" s="58"/>
      <c r="N57" s="64" t="s">
        <v>76</v>
      </c>
    </row>
    <row r="58" spans="1:14" ht="18.75" x14ac:dyDescent="0.3">
      <c r="A58" s="34" t="s">
        <v>46</v>
      </c>
      <c r="B58" s="29"/>
      <c r="C58" s="29"/>
      <c r="D58" s="29"/>
      <c r="E58" s="40">
        <v>10507.1463</v>
      </c>
      <c r="F58" s="43">
        <v>11065.278236800001</v>
      </c>
      <c r="H58" s="50" t="s">
        <v>46</v>
      </c>
      <c r="I58" s="55"/>
      <c r="J58" s="56"/>
      <c r="K58" s="57"/>
      <c r="L58" s="58">
        <v>10507.1463</v>
      </c>
      <c r="M58" s="58">
        <v>11065.278236800001</v>
      </c>
      <c r="N58" s="65" t="s">
        <v>46</v>
      </c>
    </row>
    <row r="59" spans="1:14" ht="18.75" x14ac:dyDescent="0.3">
      <c r="A59" s="34" t="s">
        <v>47</v>
      </c>
      <c r="B59" s="29"/>
      <c r="C59" s="29"/>
      <c r="D59" s="29"/>
      <c r="E59" s="40">
        <v>11568.926240000001</v>
      </c>
      <c r="F59" s="43">
        <v>15365.528465999996</v>
      </c>
      <c r="H59" s="50" t="s">
        <v>47</v>
      </c>
      <c r="I59" s="55"/>
      <c r="J59" s="56"/>
      <c r="K59" s="57"/>
      <c r="L59" s="58">
        <v>11568.926240000001</v>
      </c>
      <c r="M59" s="58">
        <v>15365.528465999996</v>
      </c>
      <c r="N59" s="65" t="s">
        <v>47</v>
      </c>
    </row>
    <row r="60" spans="1:14" ht="18.75" x14ac:dyDescent="0.3">
      <c r="A60" s="34" t="s">
        <v>48</v>
      </c>
      <c r="B60" s="29"/>
      <c r="C60" s="29"/>
      <c r="D60" s="29"/>
      <c r="E60" s="40">
        <v>623.54392000000007</v>
      </c>
      <c r="F60" s="43">
        <v>911.84498639999993</v>
      </c>
      <c r="H60" s="50" t="s">
        <v>48</v>
      </c>
      <c r="I60" s="55"/>
      <c r="J60" s="56"/>
      <c r="K60" s="57"/>
      <c r="L60" s="58">
        <v>623.54392000000007</v>
      </c>
      <c r="M60" s="58">
        <v>911.84498639999993</v>
      </c>
      <c r="N60" s="65" t="s">
        <v>48</v>
      </c>
    </row>
    <row r="61" spans="1:14" ht="18.75" x14ac:dyDescent="0.3">
      <c r="A61" s="34" t="s">
        <v>87</v>
      </c>
      <c r="B61" s="29"/>
      <c r="C61" s="29"/>
      <c r="D61" s="29"/>
      <c r="E61" s="40">
        <v>43960.59216</v>
      </c>
      <c r="F61" s="43">
        <v>47209.985782000011</v>
      </c>
      <c r="H61" s="50" t="s">
        <v>49</v>
      </c>
      <c r="I61" s="55"/>
      <c r="J61" s="56"/>
      <c r="K61" s="57"/>
      <c r="L61" s="58">
        <v>43960.59216</v>
      </c>
      <c r="M61" s="58">
        <v>47209.985782000011</v>
      </c>
      <c r="N61" s="65" t="s">
        <v>49</v>
      </c>
    </row>
    <row r="62" spans="1:14" ht="18.75" x14ac:dyDescent="0.3">
      <c r="A62" s="34" t="s">
        <v>50</v>
      </c>
      <c r="B62" s="29"/>
      <c r="C62" s="29"/>
      <c r="D62" s="29"/>
      <c r="E62" s="40">
        <v>18035.046111699074</v>
      </c>
      <c r="F62" s="43">
        <v>20328.147236933291</v>
      </c>
      <c r="H62" s="50" t="s">
        <v>50</v>
      </c>
      <c r="I62" s="55"/>
      <c r="J62" s="56"/>
      <c r="K62" s="57"/>
      <c r="L62" s="58">
        <v>18035.046111699074</v>
      </c>
      <c r="M62" s="58">
        <v>20328.147236933291</v>
      </c>
      <c r="N62" s="65" t="s">
        <v>50</v>
      </c>
    </row>
    <row r="63" spans="1:14" ht="18.75" x14ac:dyDescent="0.3">
      <c r="A63" s="38" t="s">
        <v>51</v>
      </c>
      <c r="B63" s="29"/>
      <c r="C63" s="29"/>
      <c r="D63" s="29"/>
      <c r="E63" s="46">
        <v>33043.054061838462</v>
      </c>
      <c r="F63" s="47">
        <v>29417.601115638812</v>
      </c>
      <c r="H63" s="50" t="s">
        <v>51</v>
      </c>
      <c r="I63" s="55"/>
      <c r="J63" s="56"/>
      <c r="K63" s="57"/>
      <c r="L63" s="58">
        <v>33043.054061838462</v>
      </c>
      <c r="M63" s="58">
        <v>29417.601115638812</v>
      </c>
      <c r="N63" s="65" t="s">
        <v>51</v>
      </c>
    </row>
    <row r="64" spans="1:14" ht="18.75" x14ac:dyDescent="0.3">
      <c r="A64" s="34" t="s">
        <v>52</v>
      </c>
      <c r="B64" s="29"/>
      <c r="C64" s="29"/>
      <c r="D64" s="29"/>
      <c r="E64" s="40">
        <v>59042.75462</v>
      </c>
      <c r="F64" s="43">
        <v>51297.579093599983</v>
      </c>
      <c r="H64" s="50" t="s">
        <v>52</v>
      </c>
      <c r="I64" s="55"/>
      <c r="J64" s="56"/>
      <c r="K64" s="57"/>
      <c r="L64" s="58">
        <v>59042.75462</v>
      </c>
      <c r="M64" s="58">
        <v>51297.579093599983</v>
      </c>
      <c r="N64" s="65" t="s">
        <v>52</v>
      </c>
    </row>
    <row r="65" spans="1:14" ht="18.75" x14ac:dyDescent="0.3">
      <c r="A65" s="34" t="s">
        <v>53</v>
      </c>
      <c r="B65" s="29"/>
      <c r="C65" s="29"/>
      <c r="D65" s="29"/>
      <c r="E65" s="40">
        <v>96382.875419999953</v>
      </c>
      <c r="F65" s="43">
        <v>97169.930992199996</v>
      </c>
      <c r="H65" s="50" t="s">
        <v>53</v>
      </c>
      <c r="I65" s="55"/>
      <c r="J65" s="56"/>
      <c r="K65" s="57"/>
      <c r="L65" s="58">
        <v>96382.875419999953</v>
      </c>
      <c r="M65" s="58">
        <v>97169.930992199996</v>
      </c>
      <c r="N65" s="65" t="s">
        <v>53</v>
      </c>
    </row>
    <row r="66" spans="1:14" ht="18.75" x14ac:dyDescent="0.3">
      <c r="A66" s="34" t="s">
        <v>54</v>
      </c>
      <c r="B66" s="29"/>
      <c r="C66" s="29"/>
      <c r="D66" s="29"/>
      <c r="E66" s="40">
        <v>10002.790290000001</v>
      </c>
      <c r="F66" s="43">
        <v>14085.747222399998</v>
      </c>
      <c r="H66" s="50" t="s">
        <v>54</v>
      </c>
      <c r="I66" s="55"/>
      <c r="J66" s="56"/>
      <c r="K66" s="57"/>
      <c r="L66" s="58">
        <v>10002.790290000001</v>
      </c>
      <c r="M66" s="58">
        <v>14085.747222399998</v>
      </c>
      <c r="N66" s="65" t="s">
        <v>54</v>
      </c>
    </row>
    <row r="67" spans="1:14" ht="21" x14ac:dyDescent="0.35">
      <c r="A67" s="36" t="s">
        <v>77</v>
      </c>
      <c r="B67" s="29"/>
      <c r="C67" s="29"/>
      <c r="D67" s="29"/>
      <c r="E67" s="40"/>
      <c r="F67" s="43"/>
      <c r="H67" s="50" t="s">
        <v>77</v>
      </c>
      <c r="I67" s="55"/>
      <c r="J67" s="56"/>
      <c r="K67" s="57"/>
      <c r="L67" s="58"/>
      <c r="M67" s="58"/>
      <c r="N67" s="64" t="s">
        <v>77</v>
      </c>
    </row>
    <row r="68" spans="1:14" ht="18.75" x14ac:dyDescent="0.3">
      <c r="A68" s="34" t="s">
        <v>55</v>
      </c>
      <c r="B68" s="29"/>
      <c r="C68" s="29"/>
      <c r="D68" s="29"/>
      <c r="E68" s="40">
        <v>6573.4038600000003</v>
      </c>
      <c r="F68" s="43">
        <v>8891.3432379999995</v>
      </c>
      <c r="H68" s="50" t="s">
        <v>55</v>
      </c>
      <c r="I68" s="55"/>
      <c r="J68" s="56"/>
      <c r="K68" s="57"/>
      <c r="L68" s="58">
        <v>6573.4038600000003</v>
      </c>
      <c r="M68" s="58">
        <v>8891.3432379999995</v>
      </c>
      <c r="N68" s="65" t="s">
        <v>55</v>
      </c>
    </row>
    <row r="69" spans="1:14" ht="18.75" x14ac:dyDescent="0.3">
      <c r="A69" s="34" t="s">
        <v>56</v>
      </c>
      <c r="B69" s="29"/>
      <c r="C69" s="29"/>
      <c r="D69" s="29"/>
      <c r="E69" s="40">
        <v>45231.170950000029</v>
      </c>
      <c r="F69" s="43">
        <v>49217.513627599998</v>
      </c>
      <c r="H69" s="50" t="s">
        <v>56</v>
      </c>
      <c r="I69" s="55"/>
      <c r="J69" s="56"/>
      <c r="K69" s="57"/>
      <c r="L69" s="58">
        <v>45231.170950000029</v>
      </c>
      <c r="M69" s="58">
        <v>49217.513627599998</v>
      </c>
      <c r="N69" s="65" t="s">
        <v>56</v>
      </c>
    </row>
    <row r="70" spans="1:14" ht="18.75" x14ac:dyDescent="0.3">
      <c r="A70" s="34" t="s">
        <v>57</v>
      </c>
      <c r="B70" s="29"/>
      <c r="C70" s="29"/>
      <c r="D70" s="29"/>
      <c r="E70" s="40">
        <v>3214.2449799999995</v>
      </c>
      <c r="F70" s="43">
        <v>3496.9903436000013</v>
      </c>
      <c r="H70" s="50" t="s">
        <v>57</v>
      </c>
      <c r="I70" s="55"/>
      <c r="J70" s="56"/>
      <c r="K70" s="57"/>
      <c r="L70" s="58">
        <v>3214.2449799999995</v>
      </c>
      <c r="M70" s="58">
        <v>3496.9903436000013</v>
      </c>
      <c r="N70" s="65" t="s">
        <v>57</v>
      </c>
    </row>
    <row r="71" spans="1:14" ht="18.75" x14ac:dyDescent="0.3">
      <c r="A71" s="34" t="s">
        <v>58</v>
      </c>
      <c r="B71" s="29"/>
      <c r="C71" s="29"/>
      <c r="D71" s="29"/>
      <c r="E71" s="40">
        <v>70744.525883655399</v>
      </c>
      <c r="F71" s="43">
        <v>42339.047820903208</v>
      </c>
      <c r="H71" s="50" t="s">
        <v>58</v>
      </c>
      <c r="I71" s="55"/>
      <c r="J71" s="56"/>
      <c r="K71" s="57"/>
      <c r="L71" s="58">
        <v>70744.525883655399</v>
      </c>
      <c r="M71" s="58">
        <v>42339.047820903208</v>
      </c>
      <c r="N71" s="65" t="s">
        <v>58</v>
      </c>
    </row>
    <row r="72" spans="1:14" ht="18.75" x14ac:dyDescent="0.3">
      <c r="A72" s="34" t="s">
        <v>59</v>
      </c>
      <c r="B72" s="29"/>
      <c r="C72" s="29"/>
      <c r="D72" s="29"/>
      <c r="E72" s="40">
        <v>5889.9706099999985</v>
      </c>
      <c r="F72" s="43">
        <v>7044.5894047999936</v>
      </c>
      <c r="H72" s="50" t="s">
        <v>59</v>
      </c>
      <c r="I72" s="55"/>
      <c r="J72" s="56"/>
      <c r="K72" s="57"/>
      <c r="L72" s="58">
        <v>5889.9706099999985</v>
      </c>
      <c r="M72" s="58">
        <v>7044.5894047999936</v>
      </c>
      <c r="N72" s="65" t="s">
        <v>59</v>
      </c>
    </row>
    <row r="73" spans="1:14" ht="18.75" x14ac:dyDescent="0.3">
      <c r="A73" s="34" t="s">
        <v>60</v>
      </c>
      <c r="B73" s="29"/>
      <c r="C73" s="29"/>
      <c r="D73" s="29"/>
      <c r="E73" s="40">
        <v>23609.898710000009</v>
      </c>
      <c r="F73" s="43">
        <v>23086.104196400003</v>
      </c>
      <c r="H73" s="50" t="s">
        <v>60</v>
      </c>
      <c r="I73" s="55"/>
      <c r="J73" s="56"/>
      <c r="K73" s="57"/>
      <c r="L73" s="58">
        <v>23609.898710000009</v>
      </c>
      <c r="M73" s="58">
        <v>23086.104196400003</v>
      </c>
      <c r="N73" s="65" t="s">
        <v>60</v>
      </c>
    </row>
    <row r="74" spans="1:14" ht="18.75" x14ac:dyDescent="0.3">
      <c r="A74" s="34" t="s">
        <v>61</v>
      </c>
      <c r="B74" s="29"/>
      <c r="C74" s="29"/>
      <c r="D74" s="29"/>
      <c r="E74" s="40">
        <v>27478.48547</v>
      </c>
      <c r="F74" s="43">
        <v>18576.087665999999</v>
      </c>
      <c r="H74" s="50" t="s">
        <v>61</v>
      </c>
      <c r="I74" s="55"/>
      <c r="J74" s="56"/>
      <c r="K74" s="57"/>
      <c r="L74" s="58">
        <v>27478.48547</v>
      </c>
      <c r="M74" s="58">
        <v>18576.087665999999</v>
      </c>
      <c r="N74" s="65" t="s">
        <v>61</v>
      </c>
    </row>
    <row r="75" spans="1:14" ht="18.75" x14ac:dyDescent="0.3">
      <c r="A75" s="34" t="s">
        <v>62</v>
      </c>
      <c r="B75" s="29"/>
      <c r="C75" s="29"/>
      <c r="D75" s="29"/>
      <c r="E75" s="40">
        <v>124390.6223499999</v>
      </c>
      <c r="F75" s="43">
        <v>112132.77909650002</v>
      </c>
      <c r="H75" s="50" t="s">
        <v>62</v>
      </c>
      <c r="I75" s="55"/>
      <c r="J75" s="56"/>
      <c r="K75" s="57"/>
      <c r="L75" s="58">
        <v>124390.6223499999</v>
      </c>
      <c r="M75" s="58">
        <v>112132.77909650002</v>
      </c>
      <c r="N75" s="65" t="s">
        <v>62</v>
      </c>
    </row>
    <row r="76" spans="1:14" ht="21" x14ac:dyDescent="0.35">
      <c r="A76" s="36" t="s">
        <v>88</v>
      </c>
      <c r="B76" s="29"/>
      <c r="C76" s="29"/>
      <c r="D76" s="29"/>
      <c r="E76" s="40"/>
      <c r="F76" s="43"/>
      <c r="H76" s="50" t="s">
        <v>78</v>
      </c>
      <c r="I76" s="55"/>
      <c r="J76" s="56"/>
      <c r="K76" s="57"/>
      <c r="L76" s="58"/>
      <c r="M76" s="58"/>
      <c r="N76" s="64" t="s">
        <v>78</v>
      </c>
    </row>
    <row r="77" spans="1:14" ht="18.75" x14ac:dyDescent="0.3">
      <c r="A77" s="34" t="s">
        <v>63</v>
      </c>
      <c r="B77" s="29"/>
      <c r="C77" s="29"/>
      <c r="D77" s="29"/>
      <c r="E77" s="40">
        <v>1070.3095899999998</v>
      </c>
      <c r="F77" s="43">
        <v>1721.1346302000002</v>
      </c>
      <c r="H77" s="50" t="s">
        <v>63</v>
      </c>
      <c r="I77" s="55"/>
      <c r="J77" s="56"/>
      <c r="K77" s="57"/>
      <c r="L77" s="58">
        <v>1070.3095899999998</v>
      </c>
      <c r="M77" s="58">
        <v>1721.1346302000002</v>
      </c>
      <c r="N77" s="65" t="s">
        <v>63</v>
      </c>
    </row>
    <row r="78" spans="1:14" ht="18.75" x14ac:dyDescent="0.3">
      <c r="A78" s="34" t="s">
        <v>64</v>
      </c>
      <c r="B78" s="29"/>
      <c r="C78" s="29"/>
      <c r="D78" s="29"/>
      <c r="E78" s="40">
        <v>17534.098129999991</v>
      </c>
      <c r="F78" s="43">
        <v>9652.5096455999974</v>
      </c>
      <c r="H78" s="50" t="s">
        <v>64</v>
      </c>
      <c r="I78" s="55"/>
      <c r="J78" s="56"/>
      <c r="K78" s="57"/>
      <c r="L78" s="58">
        <v>17534.098129999991</v>
      </c>
      <c r="M78" s="58">
        <v>9652.5096455999974</v>
      </c>
      <c r="N78" s="65" t="s">
        <v>64</v>
      </c>
    </row>
    <row r="79" spans="1:14" ht="18.75" x14ac:dyDescent="0.3">
      <c r="A79" s="34" t="s">
        <v>65</v>
      </c>
      <c r="B79" s="29"/>
      <c r="C79" s="29"/>
      <c r="D79" s="29"/>
      <c r="E79" s="40">
        <v>389.65242999999998</v>
      </c>
      <c r="F79" s="43">
        <v>558.91404943999999</v>
      </c>
      <c r="H79" s="50" t="s">
        <v>65</v>
      </c>
      <c r="I79" s="55"/>
      <c r="J79" s="56"/>
      <c r="K79" s="57"/>
      <c r="L79" s="58">
        <v>389.65242999999998</v>
      </c>
      <c r="M79" s="58">
        <v>558.91404943999999</v>
      </c>
      <c r="N79" s="65" t="s">
        <v>65</v>
      </c>
    </row>
    <row r="80" spans="1:14" ht="18.75" x14ac:dyDescent="0.3">
      <c r="A80" s="34" t="s">
        <v>66</v>
      </c>
      <c r="B80" s="29"/>
      <c r="C80" s="29"/>
      <c r="D80" s="29"/>
      <c r="E80" s="40">
        <v>35057.069329999998</v>
      </c>
      <c r="F80" s="43">
        <v>23240.656982879998</v>
      </c>
      <c r="H80" s="50" t="s">
        <v>66</v>
      </c>
      <c r="I80" s="55"/>
      <c r="J80" s="56"/>
      <c r="K80" s="57"/>
      <c r="L80" s="58">
        <v>35057.069329999998</v>
      </c>
      <c r="M80" s="58">
        <v>23240.656982879998</v>
      </c>
      <c r="N80" s="65" t="s">
        <v>66</v>
      </c>
    </row>
    <row r="81" spans="1:14" ht="19.5" thickBot="1" x14ac:dyDescent="0.35">
      <c r="A81" s="37"/>
      <c r="B81" s="30"/>
      <c r="C81" s="30"/>
      <c r="D81" s="30"/>
      <c r="E81" s="41" t="s">
        <v>92</v>
      </c>
      <c r="F81" s="42" t="s">
        <v>92</v>
      </c>
      <c r="H81" s="50" t="s">
        <v>67</v>
      </c>
      <c r="I81" s="55"/>
      <c r="J81" s="56"/>
      <c r="K81" s="57"/>
      <c r="L81" s="58" t="s">
        <v>92</v>
      </c>
      <c r="M81" s="58" t="s">
        <v>92</v>
      </c>
      <c r="N81" s="65" t="s">
        <v>67</v>
      </c>
    </row>
    <row r="82" spans="1:14" ht="21.75" thickBot="1" x14ac:dyDescent="0.4">
      <c r="A82" s="39" t="s">
        <v>89</v>
      </c>
      <c r="B82" s="32"/>
      <c r="C82" s="32"/>
      <c r="D82" s="32"/>
      <c r="E82" s="48">
        <v>1498704.8333065365</v>
      </c>
      <c r="F82" s="49">
        <v>1276452.981777929</v>
      </c>
      <c r="H82" s="59" t="s">
        <v>79</v>
      </c>
      <c r="I82" s="60"/>
      <c r="J82" s="60"/>
      <c r="K82" s="61"/>
      <c r="L82" s="62">
        <v>1498704.8333065365</v>
      </c>
      <c r="M82" s="62">
        <v>1276452.981777929</v>
      </c>
      <c r="N82" s="67" t="s">
        <v>79</v>
      </c>
    </row>
    <row r="83" spans="1:14" x14ac:dyDescent="0.25">
      <c r="A83" s="6"/>
      <c r="B83" s="6"/>
      <c r="C83" s="6"/>
      <c r="D83" s="6"/>
      <c r="E83" s="6"/>
      <c r="F83" s="6"/>
    </row>
    <row r="84" spans="1:14" x14ac:dyDescent="0.25">
      <c r="E84" s="6"/>
      <c r="F84" s="6"/>
    </row>
    <row r="87" spans="1:14" x14ac:dyDescent="0.25">
      <c r="A87" s="3"/>
      <c r="B87" s="3"/>
      <c r="C87" s="3"/>
      <c r="D87" s="3"/>
    </row>
    <row r="88" spans="1:14" x14ac:dyDescent="0.25">
      <c r="A88" s="3"/>
      <c r="B88" s="3"/>
      <c r="C88" s="3"/>
      <c r="D88" s="3"/>
      <c r="E88" s="3"/>
      <c r="F88" s="3"/>
    </row>
    <row r="89" spans="1:14" x14ac:dyDescent="0.25">
      <c r="A89" s="3"/>
      <c r="B89" s="3"/>
      <c r="C89" s="3"/>
      <c r="D89" s="3"/>
      <c r="E89" s="3"/>
      <c r="F89" s="3"/>
    </row>
    <row r="90" spans="1:14" x14ac:dyDescent="0.25">
      <c r="A90" s="3"/>
      <c r="B90" s="3"/>
      <c r="C90" s="3"/>
      <c r="D90" s="3"/>
      <c r="E90" s="3"/>
      <c r="F90" s="3"/>
    </row>
    <row r="91" spans="1:14" x14ac:dyDescent="0.25">
      <c r="A91" s="3"/>
      <c r="B91" s="3"/>
      <c r="C91" s="3"/>
      <c r="D91" s="3"/>
      <c r="E91" s="3"/>
      <c r="F91" s="3"/>
    </row>
    <row r="92" spans="1:14" x14ac:dyDescent="0.25">
      <c r="A92" s="3"/>
      <c r="B92" s="3"/>
      <c r="C92" s="3"/>
      <c r="D92" s="3"/>
      <c r="E92" s="3"/>
      <c r="F92" s="3"/>
    </row>
    <row r="93" spans="1:14" x14ac:dyDescent="0.25">
      <c r="A93" s="3"/>
      <c r="B93" s="3"/>
      <c r="C93" s="3"/>
      <c r="D93" s="3"/>
      <c r="E93" s="3"/>
      <c r="F93" s="3"/>
    </row>
    <row r="94" spans="1:14" x14ac:dyDescent="0.25">
      <c r="A94" s="3"/>
      <c r="B94" s="3"/>
      <c r="C94" s="3"/>
      <c r="D94" s="3"/>
      <c r="E94" s="3"/>
      <c r="F94" s="3"/>
    </row>
    <row r="95" spans="1:14" x14ac:dyDescent="0.25">
      <c r="A95" s="3"/>
      <c r="B95" s="3"/>
      <c r="C95" s="3"/>
      <c r="D95" s="3"/>
      <c r="E95" s="3"/>
      <c r="F95" s="3"/>
    </row>
    <row r="96" spans="1:14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E112" s="3"/>
      <c r="F112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SITC rev 4 (2 digit) </vt:lpstr>
      <vt:lpstr>Comext</vt:lpstr>
      <vt:lpstr>Sheet1</vt:lpstr>
      <vt:lpstr>'SITC rev 4 (2 digit) '!Print_Area</vt:lpstr>
      <vt:lpstr>'SITC rev 4 (2 digit)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McLaughlin, Errol</cp:lastModifiedBy>
  <cp:lastPrinted>2019-09-17T14:46:55Z</cp:lastPrinted>
  <dcterms:created xsi:type="dcterms:W3CDTF">2019-09-17T14:12:23Z</dcterms:created>
  <dcterms:modified xsi:type="dcterms:W3CDTF">2025-03-20T17:07:31Z</dcterms:modified>
</cp:coreProperties>
</file>